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480" windowHeight="8490" activeTab="1"/>
  </bookViews>
  <sheets>
    <sheet name="石突軌跡" sheetId="1" r:id="rId1"/>
    <sheet name="死角" sheetId="2" r:id="rId2"/>
    <sheet name="面積の変化" sheetId="3" r:id="rId3"/>
  </sheets>
  <calcPr calcId="145621"/>
</workbook>
</file>

<file path=xl/calcChain.xml><?xml version="1.0" encoding="utf-8"?>
<calcChain xmlns="http://schemas.openxmlformats.org/spreadsheetml/2006/main">
  <c r="C6" i="2" l="1"/>
  <c r="D6" i="2" s="1"/>
  <c r="C7" i="2"/>
  <c r="C488" i="2"/>
  <c r="D488" i="2" s="1"/>
  <c r="C489" i="2"/>
  <c r="D489" i="2" s="1"/>
  <c r="C490" i="2"/>
  <c r="D490" i="2" s="1"/>
  <c r="C491" i="2"/>
  <c r="D491" i="2" s="1"/>
  <c r="C492" i="2"/>
  <c r="D492" i="2" s="1"/>
  <c r="C493" i="2"/>
  <c r="D493" i="2" s="1"/>
  <c r="C494" i="2"/>
  <c r="D494" i="2" s="1"/>
  <c r="C495" i="2"/>
  <c r="D495" i="2" s="1"/>
  <c r="C496" i="2"/>
  <c r="D496" i="2" s="1"/>
  <c r="C497" i="2"/>
  <c r="D497" i="2" s="1"/>
  <c r="C498" i="2"/>
  <c r="D498" i="2" s="1"/>
  <c r="C499" i="2"/>
  <c r="D499" i="2" s="1"/>
  <c r="C500" i="2"/>
  <c r="D500" i="2" s="1"/>
  <c r="C501" i="2"/>
  <c r="D501" i="2" s="1"/>
  <c r="C502" i="2"/>
  <c r="D502" i="2" s="1"/>
  <c r="C503" i="2"/>
  <c r="D503" i="2" s="1"/>
  <c r="C504" i="2"/>
  <c r="D504" i="2" s="1"/>
  <c r="C505" i="2"/>
  <c r="D505" i="2" s="1"/>
  <c r="C506" i="2"/>
  <c r="D506" i="2" s="1"/>
  <c r="C507" i="2"/>
  <c r="D507" i="2" s="1"/>
  <c r="C508" i="2"/>
  <c r="D508" i="2" s="1"/>
  <c r="C509" i="2"/>
  <c r="D509" i="2" s="1"/>
  <c r="C510" i="2"/>
  <c r="D510" i="2" s="1"/>
  <c r="C511" i="2"/>
  <c r="D511" i="2" s="1"/>
  <c r="C512" i="2"/>
  <c r="D512" i="2" s="1"/>
  <c r="C513" i="2"/>
  <c r="D513" i="2" s="1"/>
  <c r="C514" i="2"/>
  <c r="D514" i="2" s="1"/>
  <c r="C515" i="2"/>
  <c r="D515" i="2" s="1"/>
  <c r="C516" i="2"/>
  <c r="D516" i="2" s="1"/>
  <c r="C517" i="2"/>
  <c r="D517" i="2" s="1"/>
  <c r="C518" i="2"/>
  <c r="D518" i="2" s="1"/>
  <c r="C519" i="2"/>
  <c r="D519" i="2" s="1"/>
  <c r="C520" i="2"/>
  <c r="D520" i="2" s="1"/>
  <c r="C521" i="2"/>
  <c r="D521" i="2" s="1"/>
  <c r="C522" i="2"/>
  <c r="D522" i="2" s="1"/>
  <c r="C523" i="2"/>
  <c r="D523" i="2" s="1"/>
  <c r="C524" i="2"/>
  <c r="D524" i="2" s="1"/>
  <c r="C525" i="2"/>
  <c r="D525" i="2" s="1"/>
  <c r="C526" i="2"/>
  <c r="D526" i="2" s="1"/>
  <c r="C527" i="2"/>
  <c r="D527" i="2" s="1"/>
  <c r="C528" i="2"/>
  <c r="D528" i="2" s="1"/>
  <c r="C529" i="2"/>
  <c r="D529" i="2" s="1"/>
  <c r="C530" i="2"/>
  <c r="D530" i="2" s="1"/>
  <c r="C531" i="2"/>
  <c r="D531" i="2" s="1"/>
  <c r="C532" i="2"/>
  <c r="D532" i="2" s="1"/>
  <c r="C533" i="2"/>
  <c r="D533" i="2" s="1"/>
  <c r="C534" i="2"/>
  <c r="D534" i="2" s="1"/>
  <c r="C535" i="2"/>
  <c r="D535" i="2" s="1"/>
  <c r="C536" i="2"/>
  <c r="D536" i="2" s="1"/>
  <c r="C537" i="2"/>
  <c r="D537" i="2" s="1"/>
  <c r="C538" i="2"/>
  <c r="D538" i="2" s="1"/>
  <c r="C539" i="2"/>
  <c r="D539" i="2" s="1"/>
  <c r="C540" i="2"/>
  <c r="D540" i="2" s="1"/>
  <c r="C541" i="2"/>
  <c r="D541" i="2" s="1"/>
  <c r="C542" i="2"/>
  <c r="D542" i="2" s="1"/>
  <c r="C543" i="2"/>
  <c r="D543" i="2" s="1"/>
  <c r="C544" i="2"/>
  <c r="D544" i="2" s="1"/>
  <c r="C545" i="2"/>
  <c r="D545" i="2" s="1"/>
  <c r="C546" i="2"/>
  <c r="D546" i="2" s="1"/>
  <c r="C547" i="2"/>
  <c r="D547" i="2" s="1"/>
  <c r="C548" i="2"/>
  <c r="D548" i="2" s="1"/>
  <c r="C549" i="2"/>
  <c r="D549" i="2" s="1"/>
  <c r="C550" i="2"/>
  <c r="D550" i="2" s="1"/>
  <c r="C551" i="2"/>
  <c r="D551" i="2" s="1"/>
  <c r="C552" i="2"/>
  <c r="D552" i="2" s="1"/>
  <c r="C553" i="2"/>
  <c r="D553" i="2" s="1"/>
  <c r="C554" i="2"/>
  <c r="D554" i="2" s="1"/>
  <c r="C555" i="2"/>
  <c r="D555" i="2" s="1"/>
  <c r="C556" i="2"/>
  <c r="D556" i="2" s="1"/>
  <c r="C557" i="2"/>
  <c r="D557" i="2" s="1"/>
  <c r="C558" i="2"/>
  <c r="D558" i="2" s="1"/>
  <c r="C559" i="2"/>
  <c r="D559" i="2" s="1"/>
  <c r="C560" i="2"/>
  <c r="D560" i="2" s="1"/>
  <c r="C561" i="2"/>
  <c r="D561" i="2" s="1"/>
  <c r="C562" i="2"/>
  <c r="D562" i="2" s="1"/>
  <c r="C563" i="2"/>
  <c r="D563" i="2" s="1"/>
  <c r="C564" i="2"/>
  <c r="D564" i="2" s="1"/>
  <c r="C565" i="2"/>
  <c r="D565" i="2" s="1"/>
  <c r="C566" i="2"/>
  <c r="D566" i="2" s="1"/>
  <c r="C567" i="2"/>
  <c r="D567" i="2" s="1"/>
  <c r="C568" i="2"/>
  <c r="D568" i="2" s="1"/>
  <c r="C569" i="2"/>
  <c r="D569" i="2" s="1"/>
  <c r="C570" i="2"/>
  <c r="D570" i="2" s="1"/>
  <c r="C571" i="2"/>
  <c r="D571" i="2" s="1"/>
  <c r="C572" i="2"/>
  <c r="D572" i="2" s="1"/>
  <c r="C573" i="2"/>
  <c r="D573" i="2" s="1"/>
  <c r="C574" i="2"/>
  <c r="D574" i="2" s="1"/>
  <c r="C575" i="2"/>
  <c r="D575" i="2" s="1"/>
  <c r="C576" i="2"/>
  <c r="D576" i="2" s="1"/>
  <c r="C577" i="2"/>
  <c r="D577" i="2" s="1"/>
  <c r="C578" i="2"/>
  <c r="D578" i="2" s="1"/>
  <c r="C579" i="2"/>
  <c r="D579" i="2" s="1"/>
  <c r="C580" i="2"/>
  <c r="D580" i="2" s="1"/>
  <c r="C581" i="2"/>
  <c r="D581" i="2" s="1"/>
  <c r="C582" i="2"/>
  <c r="D582" i="2" s="1"/>
  <c r="C583" i="2"/>
  <c r="D583" i="2" s="1"/>
  <c r="C584" i="2"/>
  <c r="D584" i="2" s="1"/>
  <c r="C585" i="2"/>
  <c r="D585" i="2" s="1"/>
  <c r="C586" i="2"/>
  <c r="D586" i="2" s="1"/>
  <c r="C587" i="2"/>
  <c r="D587" i="2" s="1"/>
  <c r="C588" i="2"/>
  <c r="D588" i="2" s="1"/>
  <c r="C589" i="2"/>
  <c r="D589" i="2" s="1"/>
  <c r="C590" i="2"/>
  <c r="D590" i="2" s="1"/>
  <c r="C591" i="2"/>
  <c r="D591" i="2" s="1"/>
  <c r="C592" i="2"/>
  <c r="D592" i="2" s="1"/>
  <c r="C593" i="2"/>
  <c r="D593" i="2" s="1"/>
  <c r="C594" i="2"/>
  <c r="D594" i="2" s="1"/>
  <c r="C595" i="2"/>
  <c r="D595" i="2" s="1"/>
  <c r="C596" i="2"/>
  <c r="D596" i="2" s="1"/>
  <c r="C597" i="2"/>
  <c r="D597" i="2" s="1"/>
  <c r="C598" i="2"/>
  <c r="D598" i="2" s="1"/>
  <c r="C599" i="2"/>
  <c r="D599" i="2" s="1"/>
  <c r="C600" i="2"/>
  <c r="D600" i="2" s="1"/>
  <c r="C601" i="2"/>
  <c r="D601" i="2" s="1"/>
  <c r="C602" i="2"/>
  <c r="D602" i="2" s="1"/>
  <c r="C603" i="2"/>
  <c r="D603" i="2" s="1"/>
  <c r="C604" i="2"/>
  <c r="D604" i="2" s="1"/>
  <c r="C605" i="2"/>
  <c r="D605" i="2" s="1"/>
  <c r="C606" i="2"/>
  <c r="D606" i="2" s="1"/>
  <c r="C607" i="2"/>
  <c r="D607" i="2" s="1"/>
  <c r="C608" i="2"/>
  <c r="D608" i="2" s="1"/>
  <c r="C609" i="2"/>
  <c r="D609" i="2" s="1"/>
  <c r="C610" i="2"/>
  <c r="D610" i="2" s="1"/>
  <c r="C611" i="2"/>
  <c r="D611" i="2" s="1"/>
  <c r="C612" i="2"/>
  <c r="D612" i="2" s="1"/>
  <c r="C613" i="2"/>
  <c r="D613" i="2" s="1"/>
  <c r="C614" i="2"/>
  <c r="D614" i="2" s="1"/>
  <c r="C615" i="2"/>
  <c r="D615" i="2" s="1"/>
  <c r="C616" i="2"/>
  <c r="D616" i="2" s="1"/>
  <c r="C617" i="2"/>
  <c r="D617" i="2" s="1"/>
  <c r="C618" i="2"/>
  <c r="D618" i="2" s="1"/>
  <c r="C619" i="2"/>
  <c r="D619" i="2" s="1"/>
  <c r="C620" i="2"/>
  <c r="D620" i="2" s="1"/>
  <c r="C621" i="2"/>
  <c r="D621" i="2" s="1"/>
  <c r="C622" i="2"/>
  <c r="D622" i="2" s="1"/>
  <c r="C623" i="2"/>
  <c r="D623" i="2" s="1"/>
  <c r="C624" i="2"/>
  <c r="D624" i="2" s="1"/>
  <c r="C625" i="2"/>
  <c r="D625" i="2" s="1"/>
  <c r="C626" i="2"/>
  <c r="D626" i="2" s="1"/>
  <c r="C627" i="2"/>
  <c r="D627" i="2" s="1"/>
  <c r="C628" i="2"/>
  <c r="D628" i="2" s="1"/>
  <c r="C629" i="2"/>
  <c r="D629" i="2" s="1"/>
  <c r="C630" i="2"/>
  <c r="D630" i="2" s="1"/>
  <c r="C631" i="2"/>
  <c r="D631" i="2" s="1"/>
  <c r="C632" i="2"/>
  <c r="D632" i="2" s="1"/>
  <c r="C633" i="2"/>
  <c r="D633" i="2" s="1"/>
  <c r="C634" i="2"/>
  <c r="D634" i="2" s="1"/>
  <c r="C635" i="2"/>
  <c r="D635" i="2" s="1"/>
  <c r="C636" i="2"/>
  <c r="D636" i="2" s="1"/>
  <c r="C637" i="2"/>
  <c r="D637" i="2" s="1"/>
  <c r="C638" i="2"/>
  <c r="D638" i="2" s="1"/>
  <c r="C639" i="2"/>
  <c r="D639" i="2" s="1"/>
  <c r="C640" i="2"/>
  <c r="D640" i="2" s="1"/>
  <c r="C641" i="2"/>
  <c r="D641" i="2" s="1"/>
  <c r="C642" i="2"/>
  <c r="D642" i="2" s="1"/>
  <c r="C643" i="2"/>
  <c r="D643" i="2" s="1"/>
  <c r="C644" i="2"/>
  <c r="D644" i="2" s="1"/>
  <c r="C645" i="2"/>
  <c r="D645" i="2" s="1"/>
  <c r="C646" i="2"/>
  <c r="D646" i="2" s="1"/>
  <c r="C647" i="2"/>
  <c r="D647" i="2" s="1"/>
  <c r="C648" i="2"/>
  <c r="D648" i="2" s="1"/>
  <c r="C649" i="2"/>
  <c r="D649" i="2" s="1"/>
  <c r="C650" i="2"/>
  <c r="D650" i="2" s="1"/>
  <c r="C651" i="2"/>
  <c r="D651" i="2" s="1"/>
  <c r="C652" i="2"/>
  <c r="D652" i="2" s="1"/>
  <c r="C653" i="2"/>
  <c r="D653" i="2" s="1"/>
  <c r="C654" i="2"/>
  <c r="D654" i="2" s="1"/>
  <c r="C655" i="2"/>
  <c r="D655" i="2" s="1"/>
  <c r="C656" i="2"/>
  <c r="D656" i="2" s="1"/>
  <c r="C657" i="2"/>
  <c r="D657" i="2" s="1"/>
  <c r="C658" i="2"/>
  <c r="D658" i="2" s="1"/>
  <c r="C659" i="2"/>
  <c r="D659" i="2" s="1"/>
  <c r="C660" i="2"/>
  <c r="D660" i="2" s="1"/>
  <c r="C661" i="2"/>
  <c r="D661" i="2" s="1"/>
  <c r="C662" i="2"/>
  <c r="D662" i="2" s="1"/>
  <c r="C663" i="2"/>
  <c r="D663" i="2" s="1"/>
  <c r="C664" i="2"/>
  <c r="D664" i="2" s="1"/>
  <c r="C665" i="2"/>
  <c r="D665" i="2" s="1"/>
  <c r="C666" i="2"/>
  <c r="D666" i="2" s="1"/>
  <c r="C667" i="2"/>
  <c r="D667" i="2" s="1"/>
  <c r="C668" i="2"/>
  <c r="D668" i="2" s="1"/>
  <c r="C669" i="2"/>
  <c r="D669" i="2" s="1"/>
  <c r="C670" i="2"/>
  <c r="D670" i="2" s="1"/>
  <c r="C671" i="2"/>
  <c r="D671" i="2" s="1"/>
  <c r="C672" i="2"/>
  <c r="D672" i="2" s="1"/>
  <c r="C673" i="2"/>
  <c r="D673" i="2" s="1"/>
  <c r="C674" i="2"/>
  <c r="D674" i="2" s="1"/>
  <c r="C675" i="2"/>
  <c r="D675" i="2" s="1"/>
  <c r="C676" i="2"/>
  <c r="D676" i="2" s="1"/>
  <c r="C677" i="2"/>
  <c r="D677" i="2" s="1"/>
  <c r="C678" i="2"/>
  <c r="D678" i="2" s="1"/>
  <c r="C679" i="2"/>
  <c r="D679" i="2" s="1"/>
  <c r="C680" i="2"/>
  <c r="D680" i="2" s="1"/>
  <c r="C681" i="2"/>
  <c r="D681" i="2" s="1"/>
  <c r="C682" i="2"/>
  <c r="D682" i="2" s="1"/>
  <c r="C683" i="2"/>
  <c r="D683" i="2" s="1"/>
  <c r="C684" i="2"/>
  <c r="D684" i="2" s="1"/>
  <c r="C685" i="2"/>
  <c r="D685" i="2" s="1"/>
  <c r="C686" i="2"/>
  <c r="D686" i="2" s="1"/>
  <c r="C687" i="2"/>
  <c r="D687" i="2" s="1"/>
  <c r="C688" i="2"/>
  <c r="D688" i="2" s="1"/>
  <c r="C689" i="2"/>
  <c r="D689" i="2" s="1"/>
  <c r="C690" i="2"/>
  <c r="D690" i="2" s="1"/>
  <c r="C691" i="2"/>
  <c r="D691" i="2" s="1"/>
  <c r="C692" i="2"/>
  <c r="D692" i="2" s="1"/>
  <c r="C693" i="2"/>
  <c r="D693" i="2" s="1"/>
  <c r="C694" i="2"/>
  <c r="D694" i="2" s="1"/>
  <c r="C695" i="2"/>
  <c r="D695" i="2" s="1"/>
  <c r="C696" i="2"/>
  <c r="D696" i="2" s="1"/>
  <c r="C697" i="2"/>
  <c r="D697" i="2" s="1"/>
  <c r="C698" i="2"/>
  <c r="D698" i="2" s="1"/>
  <c r="C699" i="2"/>
  <c r="D699" i="2" s="1"/>
  <c r="C700" i="2"/>
  <c r="D700" i="2" s="1"/>
  <c r="C701" i="2"/>
  <c r="D701" i="2" s="1"/>
  <c r="C702" i="2"/>
  <c r="D702" i="2" s="1"/>
  <c r="C703" i="2"/>
  <c r="D703" i="2" s="1"/>
  <c r="C704" i="2"/>
  <c r="D704" i="2" s="1"/>
  <c r="C705" i="2"/>
  <c r="D705" i="2" s="1"/>
  <c r="C706" i="2"/>
  <c r="D706" i="2" s="1"/>
  <c r="C707" i="2"/>
  <c r="D707" i="2" s="1"/>
  <c r="C708" i="2"/>
  <c r="D708" i="2" s="1"/>
  <c r="C709" i="2"/>
  <c r="D709" i="2" s="1"/>
  <c r="C710" i="2"/>
  <c r="D710" i="2" s="1"/>
  <c r="C711" i="2"/>
  <c r="D711" i="2" s="1"/>
  <c r="C712" i="2"/>
  <c r="D712" i="2" s="1"/>
  <c r="C713" i="2"/>
  <c r="D713" i="2" s="1"/>
  <c r="C714" i="2"/>
  <c r="D714" i="2" s="1"/>
  <c r="C715" i="2"/>
  <c r="D715" i="2" s="1"/>
  <c r="C716" i="2"/>
  <c r="D716" i="2" s="1"/>
  <c r="C717" i="2"/>
  <c r="D717" i="2" s="1"/>
  <c r="C718" i="2"/>
  <c r="D718" i="2" s="1"/>
  <c r="C719" i="2"/>
  <c r="D719" i="2" s="1"/>
  <c r="C720" i="2"/>
  <c r="D720" i="2" s="1"/>
  <c r="C721" i="2"/>
  <c r="D721" i="2" s="1"/>
  <c r="C722" i="2"/>
  <c r="D722" i="2" s="1"/>
  <c r="C723" i="2"/>
  <c r="D723" i="2" s="1"/>
  <c r="C724" i="2"/>
  <c r="D724" i="2" s="1"/>
  <c r="C725" i="2"/>
  <c r="D725" i="2" s="1"/>
  <c r="C726" i="2"/>
  <c r="D726" i="2" s="1"/>
  <c r="C727" i="2"/>
  <c r="D727" i="2" s="1"/>
  <c r="C728" i="2"/>
  <c r="D728" i="2" s="1"/>
  <c r="C729" i="2"/>
  <c r="D729" i="2" s="1"/>
  <c r="C730" i="2"/>
  <c r="D730" i="2" s="1"/>
  <c r="C731" i="2"/>
  <c r="D731" i="2" s="1"/>
  <c r="C732" i="2"/>
  <c r="D732" i="2" s="1"/>
  <c r="C733" i="2"/>
  <c r="D733" i="2" s="1"/>
  <c r="C734" i="2"/>
  <c r="D734" i="2" s="1"/>
  <c r="C735" i="2"/>
  <c r="D735" i="2" s="1"/>
  <c r="C736" i="2"/>
  <c r="D736" i="2" s="1"/>
  <c r="C737" i="2"/>
  <c r="D737" i="2" s="1"/>
  <c r="C738" i="2"/>
  <c r="D738" i="2" s="1"/>
  <c r="C739" i="2"/>
  <c r="D739" i="2" s="1"/>
  <c r="C740" i="2"/>
  <c r="D740" i="2" s="1"/>
  <c r="C741" i="2"/>
  <c r="D741" i="2" s="1"/>
  <c r="C742" i="2"/>
  <c r="D742" i="2" s="1"/>
  <c r="C743" i="2"/>
  <c r="D743" i="2" s="1"/>
  <c r="C744" i="2"/>
  <c r="D744" i="2" s="1"/>
  <c r="C745" i="2"/>
  <c r="D745" i="2" s="1"/>
  <c r="C746" i="2"/>
  <c r="D746" i="2" s="1"/>
  <c r="C747" i="2"/>
  <c r="D747" i="2" s="1"/>
  <c r="C748" i="2"/>
  <c r="D748" i="2" s="1"/>
  <c r="C749" i="2"/>
  <c r="D749" i="2" s="1"/>
  <c r="C750" i="2"/>
  <c r="D750" i="2" s="1"/>
  <c r="C751" i="2"/>
  <c r="D751" i="2" s="1"/>
  <c r="C752" i="2"/>
  <c r="D752" i="2" s="1"/>
  <c r="C753" i="2"/>
  <c r="D753" i="2" s="1"/>
  <c r="C754" i="2"/>
  <c r="D754" i="2" s="1"/>
  <c r="C755" i="2"/>
  <c r="D755" i="2" s="1"/>
  <c r="C756" i="2"/>
  <c r="D756" i="2" s="1"/>
  <c r="C757" i="2"/>
  <c r="D757" i="2" s="1"/>
  <c r="C758" i="2"/>
  <c r="D758" i="2" s="1"/>
  <c r="C759" i="2"/>
  <c r="D759" i="2" s="1"/>
  <c r="C760" i="2"/>
  <c r="D760" i="2" s="1"/>
  <c r="C761" i="2"/>
  <c r="D761" i="2" s="1"/>
  <c r="C762" i="2"/>
  <c r="D762" i="2" s="1"/>
  <c r="C763" i="2"/>
  <c r="D763" i="2" s="1"/>
  <c r="C764" i="2"/>
  <c r="D764" i="2" s="1"/>
  <c r="C765" i="2"/>
  <c r="D765" i="2" s="1"/>
  <c r="C766" i="2"/>
  <c r="D766" i="2" s="1"/>
  <c r="C767" i="2"/>
  <c r="D767" i="2" s="1"/>
  <c r="C768" i="2"/>
  <c r="D768" i="2" s="1"/>
  <c r="C769" i="2"/>
  <c r="D769" i="2" s="1"/>
  <c r="C770" i="2"/>
  <c r="D770" i="2" s="1"/>
  <c r="C771" i="2"/>
  <c r="D771" i="2" s="1"/>
  <c r="C772" i="2"/>
  <c r="D772" i="2" s="1"/>
  <c r="C773" i="2"/>
  <c r="D773" i="2" s="1"/>
  <c r="C774" i="2"/>
  <c r="D774" i="2" s="1"/>
  <c r="C775" i="2"/>
  <c r="D775" i="2" s="1"/>
  <c r="C776" i="2"/>
  <c r="D776" i="2" s="1"/>
  <c r="C777" i="2"/>
  <c r="D777" i="2" s="1"/>
  <c r="C778" i="2"/>
  <c r="D778" i="2" s="1"/>
  <c r="C779" i="2"/>
  <c r="D779" i="2" s="1"/>
  <c r="C780" i="2"/>
  <c r="D780" i="2" s="1"/>
  <c r="C781" i="2"/>
  <c r="D781" i="2" s="1"/>
  <c r="C782" i="2"/>
  <c r="D782" i="2" s="1"/>
  <c r="C783" i="2"/>
  <c r="D783" i="2" s="1"/>
  <c r="C784" i="2"/>
  <c r="D784" i="2" s="1"/>
  <c r="C785" i="2"/>
  <c r="D785" i="2" s="1"/>
  <c r="C786" i="2"/>
  <c r="D786" i="2" s="1"/>
  <c r="C787" i="2"/>
  <c r="D787" i="2" s="1"/>
  <c r="C788" i="2"/>
  <c r="D788" i="2" s="1"/>
  <c r="C789" i="2"/>
  <c r="D789" i="2" s="1"/>
  <c r="C790" i="2"/>
  <c r="D790" i="2" s="1"/>
  <c r="C791" i="2"/>
  <c r="D791" i="2" s="1"/>
  <c r="C792" i="2"/>
  <c r="D792" i="2" s="1"/>
  <c r="C793" i="2"/>
  <c r="D793" i="2" s="1"/>
  <c r="C794" i="2"/>
  <c r="D794" i="2" s="1"/>
  <c r="C795" i="2"/>
  <c r="D795" i="2" s="1"/>
  <c r="C796" i="2"/>
  <c r="D796" i="2" s="1"/>
  <c r="C797" i="2"/>
  <c r="D797" i="2" s="1"/>
  <c r="C798" i="2"/>
  <c r="D798" i="2" s="1"/>
  <c r="C799" i="2"/>
  <c r="D799" i="2" s="1"/>
  <c r="C800" i="2"/>
  <c r="D800" i="2" s="1"/>
  <c r="C801" i="2"/>
  <c r="D801" i="2" s="1"/>
  <c r="C802" i="2"/>
  <c r="D802" i="2" s="1"/>
  <c r="C803" i="2"/>
  <c r="D803" i="2" s="1"/>
  <c r="C804" i="2"/>
  <c r="D804" i="2" s="1"/>
  <c r="C805" i="2"/>
  <c r="D805" i="2" s="1"/>
  <c r="C806" i="2"/>
  <c r="D806" i="2" s="1"/>
  <c r="C807" i="2"/>
  <c r="D807" i="2" s="1"/>
  <c r="C808" i="2"/>
  <c r="D808" i="2" s="1"/>
  <c r="C809" i="2"/>
  <c r="D809" i="2" s="1"/>
  <c r="C810" i="2"/>
  <c r="D810" i="2" s="1"/>
  <c r="C811" i="2"/>
  <c r="D811" i="2" s="1"/>
  <c r="C812" i="2"/>
  <c r="D812" i="2" s="1"/>
  <c r="C813" i="2"/>
  <c r="D813" i="2" s="1"/>
  <c r="C814" i="2"/>
  <c r="D814" i="2" s="1"/>
  <c r="C815" i="2"/>
  <c r="D815" i="2" s="1"/>
  <c r="C816" i="2"/>
  <c r="D816" i="2" s="1"/>
  <c r="C817" i="2"/>
  <c r="D817" i="2" s="1"/>
  <c r="C818" i="2"/>
  <c r="D818" i="2" s="1"/>
  <c r="C819" i="2"/>
  <c r="D819" i="2" s="1"/>
  <c r="C820" i="2"/>
  <c r="D820" i="2" s="1"/>
  <c r="C821" i="2"/>
  <c r="D821" i="2" s="1"/>
  <c r="C822" i="2"/>
  <c r="D822" i="2" s="1"/>
  <c r="C823" i="2"/>
  <c r="D823" i="2" s="1"/>
  <c r="C824" i="2"/>
  <c r="D824" i="2" s="1"/>
  <c r="C825" i="2"/>
  <c r="D825" i="2" s="1"/>
  <c r="C826" i="2"/>
  <c r="D826" i="2" s="1"/>
  <c r="C827" i="2"/>
  <c r="D827" i="2" s="1"/>
  <c r="C828" i="2"/>
  <c r="D828" i="2" s="1"/>
  <c r="C829" i="2"/>
  <c r="D829" i="2" s="1"/>
  <c r="C830" i="2"/>
  <c r="D830" i="2" s="1"/>
  <c r="C831" i="2"/>
  <c r="D831" i="2" s="1"/>
  <c r="C832" i="2"/>
  <c r="D832" i="2" s="1"/>
  <c r="C833" i="2"/>
  <c r="D833" i="2" s="1"/>
  <c r="C834" i="2"/>
  <c r="D834" i="2" s="1"/>
  <c r="C835" i="2"/>
  <c r="D835" i="2" s="1"/>
  <c r="C836" i="2"/>
  <c r="D836" i="2" s="1"/>
  <c r="C837" i="2"/>
  <c r="D837" i="2" s="1"/>
  <c r="C838" i="2"/>
  <c r="D838" i="2" s="1"/>
  <c r="C839" i="2"/>
  <c r="D839" i="2" s="1"/>
  <c r="C840" i="2"/>
  <c r="D840" i="2" s="1"/>
  <c r="C841" i="2"/>
  <c r="D841" i="2" s="1"/>
  <c r="C842" i="2"/>
  <c r="D842" i="2" s="1"/>
  <c r="C843" i="2"/>
  <c r="D843" i="2" s="1"/>
  <c r="C844" i="2"/>
  <c r="D844" i="2" s="1"/>
  <c r="C845" i="2"/>
  <c r="D845" i="2" s="1"/>
  <c r="C846" i="2"/>
  <c r="D846" i="2" s="1"/>
  <c r="C847" i="2"/>
  <c r="D847" i="2" s="1"/>
  <c r="C848" i="2"/>
  <c r="D848" i="2" s="1"/>
  <c r="C849" i="2"/>
  <c r="D849" i="2" s="1"/>
  <c r="C850" i="2"/>
  <c r="D850" i="2" s="1"/>
  <c r="C851" i="2"/>
  <c r="D851" i="2" s="1"/>
  <c r="C852" i="2"/>
  <c r="D852" i="2" s="1"/>
  <c r="C853" i="2"/>
  <c r="D853" i="2" s="1"/>
  <c r="C854" i="2"/>
  <c r="D854" i="2" s="1"/>
  <c r="C855" i="2"/>
  <c r="D855" i="2" s="1"/>
  <c r="C856" i="2"/>
  <c r="D856" i="2" s="1"/>
  <c r="C857" i="2"/>
  <c r="D857" i="2" s="1"/>
  <c r="C858" i="2"/>
  <c r="D858" i="2" s="1"/>
  <c r="C859" i="2"/>
  <c r="D859" i="2" s="1"/>
  <c r="C860" i="2"/>
  <c r="D860" i="2" s="1"/>
  <c r="C861" i="2"/>
  <c r="D861" i="2" s="1"/>
  <c r="C862" i="2"/>
  <c r="D862" i="2" s="1"/>
  <c r="C863" i="2"/>
  <c r="D863" i="2" s="1"/>
  <c r="C864" i="2"/>
  <c r="D864" i="2" s="1"/>
  <c r="C865" i="2"/>
  <c r="D865" i="2" s="1"/>
  <c r="C866" i="2"/>
  <c r="D866" i="2" s="1"/>
  <c r="C867" i="2"/>
  <c r="D867" i="2" s="1"/>
  <c r="C868" i="2"/>
  <c r="D868" i="2" s="1"/>
  <c r="C869" i="2"/>
  <c r="D869" i="2" s="1"/>
  <c r="C870" i="2"/>
  <c r="D870" i="2" s="1"/>
  <c r="C871" i="2"/>
  <c r="D871" i="2" s="1"/>
  <c r="C872" i="2"/>
  <c r="D872" i="2" s="1"/>
  <c r="C873" i="2"/>
  <c r="D873" i="2" s="1"/>
  <c r="C874" i="2"/>
  <c r="D874" i="2" s="1"/>
  <c r="C875" i="2"/>
  <c r="D875" i="2" s="1"/>
  <c r="C876" i="2"/>
  <c r="D876" i="2" s="1"/>
  <c r="C877" i="2"/>
  <c r="D877" i="2" s="1"/>
  <c r="C878" i="2"/>
  <c r="D878" i="2" s="1"/>
  <c r="C879" i="2"/>
  <c r="D879" i="2" s="1"/>
  <c r="C880" i="2"/>
  <c r="D880" i="2" s="1"/>
  <c r="C881" i="2"/>
  <c r="D881" i="2" s="1"/>
  <c r="C882" i="2"/>
  <c r="D882" i="2" s="1"/>
  <c r="C883" i="2"/>
  <c r="D883" i="2" s="1"/>
  <c r="C884" i="2"/>
  <c r="D884" i="2" s="1"/>
  <c r="C885" i="2"/>
  <c r="D885" i="2" s="1"/>
  <c r="C886" i="2"/>
  <c r="D886" i="2" s="1"/>
  <c r="C887" i="2"/>
  <c r="D887" i="2" s="1"/>
  <c r="C888" i="2"/>
  <c r="D888" i="2" s="1"/>
  <c r="C889" i="2"/>
  <c r="D889" i="2" s="1"/>
  <c r="C890" i="2"/>
  <c r="D890" i="2" s="1"/>
  <c r="C891" i="2"/>
  <c r="D891" i="2" s="1"/>
  <c r="C892" i="2"/>
  <c r="D892" i="2" s="1"/>
  <c r="C893" i="2"/>
  <c r="D893" i="2" s="1"/>
  <c r="C894" i="2"/>
  <c r="D894" i="2" s="1"/>
  <c r="C895" i="2"/>
  <c r="D895" i="2" s="1"/>
  <c r="C896" i="2"/>
  <c r="D896" i="2" s="1"/>
  <c r="C897" i="2"/>
  <c r="D897" i="2" s="1"/>
  <c r="C898" i="2"/>
  <c r="D898" i="2" s="1"/>
  <c r="C899" i="2"/>
  <c r="D899" i="2" s="1"/>
  <c r="C900" i="2"/>
  <c r="D900" i="2" s="1"/>
  <c r="C901" i="2"/>
  <c r="D901" i="2" s="1"/>
  <c r="C902" i="2"/>
  <c r="D902" i="2" s="1"/>
  <c r="C903" i="2"/>
  <c r="D903" i="2" s="1"/>
  <c r="C904" i="2"/>
  <c r="D904" i="2" s="1"/>
  <c r="C905" i="2"/>
  <c r="D905" i="2" s="1"/>
  <c r="C906" i="2"/>
  <c r="D906" i="2" s="1"/>
  <c r="C907" i="2"/>
  <c r="D907" i="2" s="1"/>
  <c r="C908" i="2"/>
  <c r="D908" i="2" s="1"/>
  <c r="C909" i="2"/>
  <c r="D909" i="2" s="1"/>
  <c r="C910" i="2"/>
  <c r="D910" i="2" s="1"/>
  <c r="C911" i="2"/>
  <c r="D911" i="2" s="1"/>
  <c r="C912" i="2"/>
  <c r="D912" i="2" s="1"/>
  <c r="C913" i="2"/>
  <c r="D913" i="2" s="1"/>
  <c r="C914" i="2"/>
  <c r="D914" i="2" s="1"/>
  <c r="C915" i="2"/>
  <c r="D915" i="2" s="1"/>
  <c r="C916" i="2"/>
  <c r="D916" i="2" s="1"/>
  <c r="C917" i="2"/>
  <c r="D917" i="2" s="1"/>
  <c r="C918" i="2"/>
  <c r="D918" i="2" s="1"/>
  <c r="C919" i="2"/>
  <c r="D919" i="2" s="1"/>
  <c r="C920" i="2"/>
  <c r="D920" i="2" s="1"/>
  <c r="C921" i="2"/>
  <c r="D921" i="2" s="1"/>
  <c r="C922" i="2"/>
  <c r="D922" i="2" s="1"/>
  <c r="C923" i="2"/>
  <c r="D923" i="2" s="1"/>
  <c r="C924" i="2"/>
  <c r="D924" i="2" s="1"/>
  <c r="C925" i="2"/>
  <c r="D925" i="2" s="1"/>
  <c r="C926" i="2"/>
  <c r="D926" i="2" s="1"/>
  <c r="C927" i="2"/>
  <c r="D927" i="2" s="1"/>
  <c r="C928" i="2"/>
  <c r="D928" i="2" s="1"/>
  <c r="C929" i="2"/>
  <c r="D929" i="2" s="1"/>
  <c r="C930" i="2"/>
  <c r="D930" i="2" s="1"/>
  <c r="C931" i="2"/>
  <c r="D931" i="2" s="1"/>
  <c r="C932" i="2"/>
  <c r="D932" i="2" s="1"/>
  <c r="C933" i="2"/>
  <c r="D933" i="2" s="1"/>
  <c r="C934" i="2"/>
  <c r="D934" i="2" s="1"/>
  <c r="C935" i="2"/>
  <c r="D935" i="2" s="1"/>
  <c r="C936" i="2"/>
  <c r="D936" i="2" s="1"/>
  <c r="C937" i="2"/>
  <c r="D937" i="2" s="1"/>
  <c r="C938" i="2"/>
  <c r="D938" i="2" s="1"/>
  <c r="C939" i="2"/>
  <c r="D939" i="2" s="1"/>
  <c r="C940" i="2"/>
  <c r="D940" i="2" s="1"/>
  <c r="C941" i="2"/>
  <c r="D941" i="2" s="1"/>
  <c r="C942" i="2"/>
  <c r="D942" i="2" s="1"/>
  <c r="C943" i="2"/>
  <c r="D943" i="2" s="1"/>
  <c r="C944" i="2"/>
  <c r="D944" i="2" s="1"/>
  <c r="C945" i="2"/>
  <c r="D945" i="2" s="1"/>
  <c r="C946" i="2"/>
  <c r="D946" i="2" s="1"/>
  <c r="C947" i="2"/>
  <c r="D947" i="2" s="1"/>
  <c r="C948" i="2"/>
  <c r="D948" i="2" s="1"/>
  <c r="C949" i="2"/>
  <c r="D949" i="2" s="1"/>
  <c r="C950" i="2"/>
  <c r="D950" i="2" s="1"/>
  <c r="C951" i="2"/>
  <c r="D951" i="2" s="1"/>
  <c r="C952" i="2"/>
  <c r="D952" i="2" s="1"/>
  <c r="C953" i="2"/>
  <c r="D953" i="2" s="1"/>
  <c r="C954" i="2"/>
  <c r="D954" i="2" s="1"/>
  <c r="C955" i="2"/>
  <c r="D955" i="2" s="1"/>
  <c r="C956" i="2"/>
  <c r="D956" i="2" s="1"/>
  <c r="C957" i="2"/>
  <c r="D957" i="2" s="1"/>
  <c r="C958" i="2"/>
  <c r="D958" i="2" s="1"/>
  <c r="C959" i="2"/>
  <c r="D959" i="2" s="1"/>
  <c r="C960" i="2"/>
  <c r="D960" i="2" s="1"/>
  <c r="C961" i="2"/>
  <c r="D961" i="2" s="1"/>
  <c r="C962" i="2"/>
  <c r="D962" i="2" s="1"/>
  <c r="C963" i="2"/>
  <c r="D963" i="2" s="1"/>
  <c r="C964" i="2"/>
  <c r="D964" i="2" s="1"/>
  <c r="C965" i="2"/>
  <c r="D965" i="2" s="1"/>
  <c r="C966" i="2"/>
  <c r="D966" i="2" s="1"/>
  <c r="C967" i="2"/>
  <c r="D967" i="2" s="1"/>
  <c r="C968" i="2"/>
  <c r="D968" i="2" s="1"/>
  <c r="C969" i="2"/>
  <c r="D969" i="2" s="1"/>
  <c r="C970" i="2"/>
  <c r="D970" i="2" s="1"/>
  <c r="C971" i="2"/>
  <c r="D971" i="2" s="1"/>
  <c r="C972" i="2"/>
  <c r="D972" i="2" s="1"/>
  <c r="C973" i="2"/>
  <c r="D973" i="2" s="1"/>
  <c r="C974" i="2"/>
  <c r="D974" i="2" s="1"/>
  <c r="C975" i="2"/>
  <c r="D975" i="2" s="1"/>
  <c r="C976" i="2"/>
  <c r="D976" i="2" s="1"/>
  <c r="C977" i="2"/>
  <c r="D977" i="2" s="1"/>
  <c r="C978" i="2"/>
  <c r="D978" i="2" s="1"/>
  <c r="C979" i="2"/>
  <c r="D979" i="2" s="1"/>
  <c r="C980" i="2"/>
  <c r="D980" i="2" s="1"/>
  <c r="C981" i="2"/>
  <c r="D981" i="2" s="1"/>
  <c r="C982" i="2"/>
  <c r="D982" i="2" s="1"/>
  <c r="C983" i="2"/>
  <c r="D983" i="2" s="1"/>
  <c r="C984" i="2"/>
  <c r="D984" i="2" s="1"/>
  <c r="C985" i="2"/>
  <c r="D985" i="2" s="1"/>
  <c r="C986" i="2"/>
  <c r="D986" i="2" s="1"/>
  <c r="C987" i="2"/>
  <c r="D987" i="2" s="1"/>
  <c r="C988" i="2"/>
  <c r="D988" i="2" s="1"/>
  <c r="C989" i="2"/>
  <c r="D989" i="2" s="1"/>
  <c r="C990" i="2"/>
  <c r="D990" i="2" s="1"/>
  <c r="C991" i="2"/>
  <c r="D991" i="2" s="1"/>
  <c r="C992" i="2"/>
  <c r="D992" i="2" s="1"/>
  <c r="C993" i="2"/>
  <c r="D993" i="2" s="1"/>
  <c r="C994" i="2"/>
  <c r="D994" i="2" s="1"/>
  <c r="C995" i="2"/>
  <c r="D995" i="2" s="1"/>
  <c r="C996" i="2"/>
  <c r="D996" i="2" s="1"/>
  <c r="C997" i="2"/>
  <c r="D997" i="2" s="1"/>
  <c r="C998" i="2"/>
  <c r="D998" i="2" s="1"/>
  <c r="C999" i="2"/>
  <c r="D999" i="2" s="1"/>
  <c r="C1000" i="2"/>
  <c r="D1000" i="2" s="1"/>
  <c r="C1001" i="2"/>
  <c r="D1001" i="2" s="1"/>
  <c r="C1002" i="2"/>
  <c r="D1002" i="2" s="1"/>
  <c r="C1003" i="2"/>
  <c r="D1003" i="2" s="1"/>
  <c r="C1004" i="2"/>
  <c r="D1004" i="2" s="1"/>
  <c r="C1005" i="2"/>
  <c r="D1005" i="2" s="1"/>
  <c r="C1006" i="2"/>
  <c r="D1006" i="2" s="1"/>
  <c r="C1007" i="2"/>
  <c r="D1007" i="2" s="1"/>
  <c r="C1008" i="2"/>
  <c r="D1008" i="2" s="1"/>
  <c r="C1009" i="2"/>
  <c r="D1009" i="2" s="1"/>
  <c r="C1010" i="2"/>
  <c r="D1010" i="2" s="1"/>
  <c r="C1011" i="2"/>
  <c r="D1011" i="2" s="1"/>
  <c r="C1012" i="2"/>
  <c r="D1012" i="2" s="1"/>
  <c r="C1013" i="2"/>
  <c r="D1013" i="2" s="1"/>
  <c r="C1014" i="2"/>
  <c r="D1014" i="2" s="1"/>
  <c r="C1015" i="2"/>
  <c r="D1015" i="2" s="1"/>
  <c r="C1016" i="2"/>
  <c r="D1016" i="2" s="1"/>
  <c r="C1017" i="2"/>
  <c r="D1017" i="2" s="1"/>
  <c r="C1018" i="2"/>
  <c r="D1018" i="2" s="1"/>
  <c r="C1019" i="2"/>
  <c r="D1019" i="2" s="1"/>
  <c r="C1020" i="2"/>
  <c r="D1020" i="2" s="1"/>
  <c r="C1021" i="2"/>
  <c r="D1021" i="2" s="1"/>
  <c r="C1022" i="2"/>
  <c r="D1022" i="2" s="1"/>
  <c r="C1023" i="2"/>
  <c r="D1023" i="2" s="1"/>
  <c r="C1024" i="2"/>
  <c r="D1024" i="2" s="1"/>
  <c r="C1025" i="2"/>
  <c r="D1025" i="2" s="1"/>
  <c r="C1026" i="2"/>
  <c r="D1026" i="2" s="1"/>
  <c r="C1027" i="2"/>
  <c r="D1027" i="2" s="1"/>
  <c r="C1028" i="2"/>
  <c r="D1028" i="2" s="1"/>
  <c r="C1029" i="2"/>
  <c r="D1029" i="2" s="1"/>
  <c r="C1030" i="2"/>
  <c r="D1030" i="2" s="1"/>
  <c r="C1031" i="2"/>
  <c r="D1031" i="2" s="1"/>
  <c r="C1032" i="2"/>
  <c r="D1032" i="2" s="1"/>
  <c r="C1033" i="2"/>
  <c r="D1033" i="2" s="1"/>
  <c r="C1034" i="2"/>
  <c r="D1034" i="2" s="1"/>
  <c r="C1035" i="2"/>
  <c r="D1035" i="2" s="1"/>
  <c r="C1036" i="2"/>
  <c r="D1036" i="2" s="1"/>
  <c r="C1037" i="2"/>
  <c r="D1037" i="2" s="1"/>
  <c r="C1038" i="2"/>
  <c r="D1038" i="2" s="1"/>
  <c r="C1039" i="2"/>
  <c r="D1039" i="2" s="1"/>
  <c r="C1040" i="2"/>
  <c r="D1040" i="2" s="1"/>
  <c r="C1041" i="2"/>
  <c r="D1041" i="2" s="1"/>
  <c r="C1042" i="2"/>
  <c r="D1042" i="2" s="1"/>
  <c r="C1043" i="2"/>
  <c r="D1043" i="2" s="1"/>
  <c r="C1044" i="2"/>
  <c r="D1044" i="2" s="1"/>
  <c r="C1045" i="2"/>
  <c r="D1045" i="2" s="1"/>
  <c r="C1046" i="2"/>
  <c r="D1046" i="2" s="1"/>
  <c r="C1047" i="2"/>
  <c r="D1047" i="2" s="1"/>
  <c r="C1048" i="2"/>
  <c r="D1048" i="2" s="1"/>
  <c r="C1049" i="2"/>
  <c r="D1049" i="2" s="1"/>
  <c r="C1050" i="2"/>
  <c r="D1050" i="2" s="1"/>
  <c r="C1051" i="2"/>
  <c r="D1051" i="2" s="1"/>
  <c r="C1052" i="2"/>
  <c r="D1052" i="2" s="1"/>
  <c r="C1053" i="2"/>
  <c r="D1053" i="2" s="1"/>
  <c r="C1054" i="2"/>
  <c r="D1054" i="2" s="1"/>
  <c r="C1055" i="2"/>
  <c r="D1055" i="2" s="1"/>
  <c r="C1056" i="2"/>
  <c r="D1056" i="2" s="1"/>
  <c r="C1057" i="2"/>
  <c r="D1057" i="2" s="1"/>
  <c r="C1058" i="2"/>
  <c r="D1058" i="2" s="1"/>
  <c r="C1059" i="2"/>
  <c r="D1059" i="2" s="1"/>
  <c r="C1060" i="2"/>
  <c r="D1060" i="2" s="1"/>
  <c r="C1061" i="2"/>
  <c r="D1061" i="2" s="1"/>
  <c r="C1062" i="2"/>
  <c r="D1062" i="2" s="1"/>
  <c r="C1063" i="2"/>
  <c r="D1063" i="2" s="1"/>
  <c r="C1064" i="2"/>
  <c r="D1064" i="2" s="1"/>
  <c r="C1065" i="2"/>
  <c r="D1065" i="2" s="1"/>
  <c r="C1066" i="2"/>
  <c r="D1066" i="2" s="1"/>
  <c r="C1067" i="2"/>
  <c r="D1067" i="2" s="1"/>
  <c r="C1068" i="2"/>
  <c r="D1068" i="2" s="1"/>
  <c r="C1069" i="2"/>
  <c r="D1069" i="2" s="1"/>
  <c r="C1070" i="2"/>
  <c r="D1070" i="2" s="1"/>
  <c r="C1071" i="2"/>
  <c r="D1071" i="2" s="1"/>
  <c r="C1072" i="2"/>
  <c r="D1072" i="2" s="1"/>
  <c r="C1073" i="2"/>
  <c r="D1073" i="2" s="1"/>
  <c r="C1074" i="2"/>
  <c r="D1074" i="2" s="1"/>
  <c r="C1075" i="2"/>
  <c r="D1075" i="2" s="1"/>
  <c r="C1076" i="2"/>
  <c r="D1076" i="2" s="1"/>
  <c r="C1077" i="2"/>
  <c r="D1077" i="2" s="1"/>
  <c r="C1078" i="2"/>
  <c r="D1078" i="2" s="1"/>
  <c r="C1079" i="2"/>
  <c r="D1079" i="2" s="1"/>
  <c r="C1080" i="2"/>
  <c r="D1080" i="2" s="1"/>
  <c r="C1081" i="2"/>
  <c r="D1081" i="2" s="1"/>
  <c r="C1082" i="2"/>
  <c r="D1082" i="2" s="1"/>
  <c r="C1083" i="2"/>
  <c r="D1083" i="2" s="1"/>
  <c r="C1084" i="2"/>
  <c r="D1084" i="2" s="1"/>
  <c r="C1085" i="2"/>
  <c r="D1085" i="2" s="1"/>
  <c r="C1086" i="2"/>
  <c r="D1086" i="2" s="1"/>
  <c r="C1087" i="2"/>
  <c r="D1087" i="2" s="1"/>
  <c r="C1088" i="2"/>
  <c r="D1088" i="2" s="1"/>
  <c r="C1089" i="2"/>
  <c r="D1089" i="2" s="1"/>
  <c r="C1090" i="2"/>
  <c r="D1090" i="2" s="1"/>
  <c r="C1091" i="2"/>
  <c r="D1091" i="2" s="1"/>
  <c r="C1092" i="2"/>
  <c r="D1092" i="2" s="1"/>
  <c r="C1093" i="2"/>
  <c r="D1093" i="2" s="1"/>
  <c r="C1094" i="2"/>
  <c r="D1094" i="2" s="1"/>
  <c r="C1095" i="2"/>
  <c r="D1095" i="2" s="1"/>
  <c r="C1096" i="2"/>
  <c r="D1096" i="2" s="1"/>
  <c r="C1097" i="2"/>
  <c r="D1097" i="2" s="1"/>
  <c r="C1098" i="2"/>
  <c r="D1098" i="2" s="1"/>
  <c r="C1099" i="2"/>
  <c r="D1099" i="2" s="1"/>
  <c r="C1100" i="2"/>
  <c r="D1100" i="2" s="1"/>
  <c r="C1101" i="2"/>
  <c r="D1101" i="2" s="1"/>
  <c r="C1102" i="2"/>
  <c r="D1102" i="2" s="1"/>
  <c r="C1103" i="2"/>
  <c r="D1103" i="2" s="1"/>
  <c r="C1104" i="2"/>
  <c r="D1104" i="2" s="1"/>
  <c r="C1105" i="2"/>
  <c r="D1105" i="2" s="1"/>
  <c r="C1106" i="2"/>
  <c r="D1106" i="2" s="1"/>
  <c r="C1107" i="2"/>
  <c r="D1107" i="2" s="1"/>
  <c r="C1108" i="2"/>
  <c r="D1108" i="2" s="1"/>
  <c r="C1109" i="2"/>
  <c r="D1109" i="2" s="1"/>
  <c r="C1110" i="2"/>
  <c r="D1110" i="2" s="1"/>
  <c r="C1111" i="2"/>
  <c r="D1111" i="2" s="1"/>
  <c r="C1112" i="2"/>
  <c r="D1112" i="2" s="1"/>
  <c r="C1113" i="2"/>
  <c r="D1113" i="2" s="1"/>
  <c r="C1114" i="2"/>
  <c r="D1114" i="2" s="1"/>
  <c r="C1115" i="2"/>
  <c r="D1115" i="2" s="1"/>
  <c r="C1116" i="2"/>
  <c r="D1116" i="2" s="1"/>
  <c r="C1117" i="2"/>
  <c r="D1117" i="2" s="1"/>
  <c r="C1118" i="2"/>
  <c r="D1118" i="2" s="1"/>
  <c r="C1119" i="2"/>
  <c r="D1119" i="2" s="1"/>
  <c r="C1120" i="2"/>
  <c r="D1120" i="2" s="1"/>
  <c r="C1121" i="2"/>
  <c r="D1121" i="2" s="1"/>
  <c r="C1122" i="2"/>
  <c r="D1122" i="2" s="1"/>
  <c r="C1123" i="2"/>
  <c r="D1123" i="2" s="1"/>
  <c r="C1124" i="2"/>
  <c r="D1124" i="2" s="1"/>
  <c r="C1125" i="2"/>
  <c r="D1125" i="2" s="1"/>
  <c r="C1126" i="2"/>
  <c r="D1126" i="2" s="1"/>
  <c r="C1127" i="2"/>
  <c r="D1127" i="2" s="1"/>
  <c r="C1128" i="2"/>
  <c r="D1128" i="2" s="1"/>
  <c r="C1129" i="2"/>
  <c r="D1129" i="2" s="1"/>
  <c r="C1130" i="2"/>
  <c r="D1130" i="2" s="1"/>
  <c r="C1131" i="2"/>
  <c r="D1131" i="2" s="1"/>
  <c r="C1132" i="2"/>
  <c r="D1132" i="2" s="1"/>
  <c r="C1133" i="2"/>
  <c r="D1133" i="2" s="1"/>
  <c r="C1134" i="2"/>
  <c r="D1134" i="2" s="1"/>
  <c r="C1135" i="2"/>
  <c r="D1135" i="2" s="1"/>
  <c r="C1136" i="2"/>
  <c r="D1136" i="2" s="1"/>
  <c r="C1137" i="2"/>
  <c r="D1137" i="2" s="1"/>
  <c r="C1138" i="2"/>
  <c r="D1138" i="2" s="1"/>
  <c r="C1139" i="2"/>
  <c r="D1139" i="2" s="1"/>
  <c r="C1140" i="2"/>
  <c r="D1140" i="2" s="1"/>
  <c r="C1141" i="2"/>
  <c r="D1141" i="2" s="1"/>
  <c r="C1142" i="2"/>
  <c r="D1142" i="2" s="1"/>
  <c r="C1143" i="2"/>
  <c r="D1143" i="2" s="1"/>
  <c r="C1144" i="2"/>
  <c r="D1144" i="2" s="1"/>
  <c r="C1145" i="2"/>
  <c r="D1145" i="2" s="1"/>
  <c r="C1146" i="2"/>
  <c r="D1146" i="2" s="1"/>
  <c r="C1147" i="2"/>
  <c r="D1147" i="2" s="1"/>
  <c r="C1148" i="2"/>
  <c r="D1148" i="2" s="1"/>
  <c r="C1149" i="2"/>
  <c r="D1149" i="2" s="1"/>
  <c r="C1150" i="2"/>
  <c r="D1150" i="2" s="1"/>
  <c r="C1151" i="2"/>
  <c r="D1151" i="2" s="1"/>
  <c r="C1152" i="2"/>
  <c r="D1152" i="2" s="1"/>
  <c r="C1153" i="2"/>
  <c r="D1153" i="2" s="1"/>
  <c r="C1154" i="2"/>
  <c r="D1154" i="2" s="1"/>
  <c r="C1155" i="2"/>
  <c r="D1155" i="2" s="1"/>
  <c r="C1156" i="2"/>
  <c r="D1156" i="2" s="1"/>
  <c r="C1157" i="2"/>
  <c r="D1157" i="2" s="1"/>
  <c r="C1158" i="2"/>
  <c r="D1158" i="2" s="1"/>
  <c r="C1159" i="2"/>
  <c r="D1159" i="2" s="1"/>
  <c r="C1160" i="2"/>
  <c r="D1160" i="2" s="1"/>
  <c r="C1161" i="2"/>
  <c r="D1161" i="2" s="1"/>
  <c r="C1162" i="2"/>
  <c r="D1162" i="2" s="1"/>
  <c r="C1163" i="2"/>
  <c r="D1163" i="2" s="1"/>
  <c r="C1164" i="2"/>
  <c r="D1164" i="2" s="1"/>
  <c r="C1165" i="2"/>
  <c r="D1165" i="2" s="1"/>
  <c r="C1166" i="2"/>
  <c r="D1166" i="2" s="1"/>
  <c r="C1167" i="2"/>
  <c r="D1167" i="2" s="1"/>
  <c r="C1168" i="2"/>
  <c r="D1168" i="2" s="1"/>
  <c r="C1169" i="2"/>
  <c r="D1169" i="2" s="1"/>
  <c r="C1170" i="2"/>
  <c r="D1170" i="2" s="1"/>
  <c r="C1171" i="2"/>
  <c r="D1171" i="2" s="1"/>
  <c r="C1172" i="2"/>
  <c r="D1172" i="2" s="1"/>
  <c r="C1173" i="2"/>
  <c r="D1173" i="2" s="1"/>
  <c r="C1174" i="2"/>
  <c r="D1174" i="2" s="1"/>
  <c r="C1175" i="2"/>
  <c r="D1175" i="2" s="1"/>
  <c r="C1176" i="2"/>
  <c r="D1176" i="2" s="1"/>
  <c r="C1177" i="2"/>
  <c r="D1177" i="2" s="1"/>
  <c r="C1178" i="2"/>
  <c r="D1178" i="2" s="1"/>
  <c r="C1179" i="2"/>
  <c r="D1179" i="2" s="1"/>
  <c r="C1180" i="2"/>
  <c r="D1180" i="2" s="1"/>
  <c r="C1181" i="2"/>
  <c r="D1181" i="2" s="1"/>
  <c r="C1182" i="2"/>
  <c r="D1182" i="2" s="1"/>
  <c r="C1183" i="2"/>
  <c r="D1183" i="2" s="1"/>
  <c r="C1184" i="2"/>
  <c r="D1184" i="2" s="1"/>
  <c r="C1185" i="2"/>
  <c r="D1185" i="2" s="1"/>
  <c r="C1186" i="2"/>
  <c r="D1186" i="2" s="1"/>
  <c r="C1187" i="2"/>
  <c r="D1187" i="2" s="1"/>
  <c r="C1188" i="2"/>
  <c r="D1188" i="2" s="1"/>
  <c r="C1189" i="2"/>
  <c r="D1189" i="2" s="1"/>
  <c r="C1190" i="2"/>
  <c r="D1190" i="2" s="1"/>
  <c r="C1191" i="2"/>
  <c r="D1191" i="2" s="1"/>
  <c r="C1192" i="2"/>
  <c r="D1192" i="2" s="1"/>
  <c r="C1193" i="2"/>
  <c r="D1193" i="2" s="1"/>
  <c r="C1194" i="2"/>
  <c r="D1194" i="2" s="1"/>
  <c r="C1195" i="2"/>
  <c r="D1195" i="2" s="1"/>
  <c r="C1196" i="2"/>
  <c r="D1196" i="2" s="1"/>
  <c r="C1197" i="2"/>
  <c r="D1197" i="2" s="1"/>
  <c r="C1198" i="2"/>
  <c r="D1198" i="2" s="1"/>
  <c r="C1199" i="2"/>
  <c r="D1199" i="2" s="1"/>
  <c r="C1200" i="2"/>
  <c r="D1200" i="2" s="1"/>
  <c r="C1201" i="2"/>
  <c r="D1201" i="2" s="1"/>
  <c r="C1202" i="2"/>
  <c r="D1202" i="2" s="1"/>
  <c r="C1203" i="2"/>
  <c r="D1203" i="2" s="1"/>
  <c r="C1204" i="2"/>
  <c r="D1204" i="2" s="1"/>
  <c r="C1205" i="2"/>
  <c r="D1205" i="2" s="1"/>
  <c r="C1206" i="2"/>
  <c r="D1206" i="2" s="1"/>
  <c r="H1206" i="2" s="1"/>
  <c r="C246" i="2"/>
  <c r="D246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4" i="2"/>
  <c r="D254" i="2" s="1"/>
  <c r="C255" i="2"/>
  <c r="D255" i="2" s="1"/>
  <c r="C256" i="2"/>
  <c r="D256" i="2" s="1"/>
  <c r="C257" i="2"/>
  <c r="D257" i="2" s="1"/>
  <c r="C258" i="2"/>
  <c r="D258" i="2" s="1"/>
  <c r="C259" i="2"/>
  <c r="D259" i="2" s="1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D267" i="2" s="1"/>
  <c r="C268" i="2"/>
  <c r="D268" i="2" s="1"/>
  <c r="C269" i="2"/>
  <c r="D269" i="2" s="1"/>
  <c r="C270" i="2"/>
  <c r="D270" i="2" s="1"/>
  <c r="C271" i="2"/>
  <c r="D271" i="2" s="1"/>
  <c r="C272" i="2"/>
  <c r="D272" i="2" s="1"/>
  <c r="C273" i="2"/>
  <c r="D273" i="2" s="1"/>
  <c r="C274" i="2"/>
  <c r="D274" i="2" s="1"/>
  <c r="C275" i="2"/>
  <c r="D275" i="2" s="1"/>
  <c r="C276" i="2"/>
  <c r="D276" i="2" s="1"/>
  <c r="C277" i="2"/>
  <c r="D277" i="2" s="1"/>
  <c r="C278" i="2"/>
  <c r="D278" i="2" s="1"/>
  <c r="C279" i="2"/>
  <c r="D279" i="2" s="1"/>
  <c r="C280" i="2"/>
  <c r="D280" i="2" s="1"/>
  <c r="C281" i="2"/>
  <c r="D281" i="2" s="1"/>
  <c r="C282" i="2"/>
  <c r="D282" i="2" s="1"/>
  <c r="C283" i="2"/>
  <c r="D283" i="2" s="1"/>
  <c r="C284" i="2"/>
  <c r="D284" i="2" s="1"/>
  <c r="C285" i="2"/>
  <c r="D285" i="2" s="1"/>
  <c r="C286" i="2"/>
  <c r="D286" i="2" s="1"/>
  <c r="C287" i="2"/>
  <c r="D287" i="2" s="1"/>
  <c r="C288" i="2"/>
  <c r="D288" i="2" s="1"/>
  <c r="C289" i="2"/>
  <c r="D289" i="2" s="1"/>
  <c r="C290" i="2"/>
  <c r="D290" i="2" s="1"/>
  <c r="C291" i="2"/>
  <c r="D291" i="2" s="1"/>
  <c r="C292" i="2"/>
  <c r="D292" i="2" s="1"/>
  <c r="C293" i="2"/>
  <c r="D293" i="2" s="1"/>
  <c r="C294" i="2"/>
  <c r="D294" i="2" s="1"/>
  <c r="C295" i="2"/>
  <c r="D295" i="2" s="1"/>
  <c r="C296" i="2"/>
  <c r="D296" i="2" s="1"/>
  <c r="C297" i="2"/>
  <c r="D297" i="2" s="1"/>
  <c r="C298" i="2"/>
  <c r="D298" i="2" s="1"/>
  <c r="C299" i="2"/>
  <c r="D299" i="2" s="1"/>
  <c r="C300" i="2"/>
  <c r="D300" i="2" s="1"/>
  <c r="C301" i="2"/>
  <c r="D301" i="2" s="1"/>
  <c r="C302" i="2"/>
  <c r="D302" i="2" s="1"/>
  <c r="C303" i="2"/>
  <c r="D303" i="2" s="1"/>
  <c r="C304" i="2"/>
  <c r="D304" i="2" s="1"/>
  <c r="C305" i="2"/>
  <c r="D305" i="2" s="1"/>
  <c r="C306" i="2"/>
  <c r="D306" i="2" s="1"/>
  <c r="C307" i="2"/>
  <c r="D307" i="2" s="1"/>
  <c r="C308" i="2"/>
  <c r="D308" i="2" s="1"/>
  <c r="C309" i="2"/>
  <c r="D309" i="2" s="1"/>
  <c r="C310" i="2"/>
  <c r="D310" i="2" s="1"/>
  <c r="C311" i="2"/>
  <c r="D311" i="2" s="1"/>
  <c r="C312" i="2"/>
  <c r="D312" i="2" s="1"/>
  <c r="C313" i="2"/>
  <c r="D313" i="2" s="1"/>
  <c r="C314" i="2"/>
  <c r="D314" i="2" s="1"/>
  <c r="C315" i="2"/>
  <c r="D315" i="2" s="1"/>
  <c r="C316" i="2"/>
  <c r="D316" i="2" s="1"/>
  <c r="C317" i="2"/>
  <c r="D317" i="2" s="1"/>
  <c r="C318" i="2"/>
  <c r="D318" i="2" s="1"/>
  <c r="C319" i="2"/>
  <c r="D319" i="2" s="1"/>
  <c r="C320" i="2"/>
  <c r="D320" i="2" s="1"/>
  <c r="C321" i="2"/>
  <c r="D321" i="2" s="1"/>
  <c r="C322" i="2"/>
  <c r="D322" i="2" s="1"/>
  <c r="C323" i="2"/>
  <c r="D323" i="2" s="1"/>
  <c r="C324" i="2"/>
  <c r="D324" i="2" s="1"/>
  <c r="C325" i="2"/>
  <c r="D325" i="2" s="1"/>
  <c r="C326" i="2"/>
  <c r="D326" i="2" s="1"/>
  <c r="C327" i="2"/>
  <c r="D327" i="2" s="1"/>
  <c r="C328" i="2"/>
  <c r="D328" i="2" s="1"/>
  <c r="C329" i="2"/>
  <c r="D329" i="2" s="1"/>
  <c r="C330" i="2"/>
  <c r="D330" i="2" s="1"/>
  <c r="C331" i="2"/>
  <c r="D331" i="2" s="1"/>
  <c r="C332" i="2"/>
  <c r="D332" i="2" s="1"/>
  <c r="C333" i="2"/>
  <c r="D333" i="2" s="1"/>
  <c r="C334" i="2"/>
  <c r="D334" i="2" s="1"/>
  <c r="C335" i="2"/>
  <c r="D335" i="2" s="1"/>
  <c r="C336" i="2"/>
  <c r="D336" i="2" s="1"/>
  <c r="C337" i="2"/>
  <c r="D337" i="2" s="1"/>
  <c r="C338" i="2"/>
  <c r="D338" i="2" s="1"/>
  <c r="C339" i="2"/>
  <c r="D339" i="2" s="1"/>
  <c r="C340" i="2"/>
  <c r="D340" i="2" s="1"/>
  <c r="C341" i="2"/>
  <c r="D341" i="2" s="1"/>
  <c r="C342" i="2"/>
  <c r="D342" i="2" s="1"/>
  <c r="C343" i="2"/>
  <c r="D343" i="2" s="1"/>
  <c r="C344" i="2"/>
  <c r="D344" i="2" s="1"/>
  <c r="C345" i="2"/>
  <c r="D345" i="2" s="1"/>
  <c r="C346" i="2"/>
  <c r="D346" i="2" s="1"/>
  <c r="C347" i="2"/>
  <c r="D347" i="2" s="1"/>
  <c r="C348" i="2"/>
  <c r="D348" i="2" s="1"/>
  <c r="C349" i="2"/>
  <c r="D349" i="2" s="1"/>
  <c r="C350" i="2"/>
  <c r="D350" i="2" s="1"/>
  <c r="C351" i="2"/>
  <c r="D351" i="2" s="1"/>
  <c r="C352" i="2"/>
  <c r="D352" i="2" s="1"/>
  <c r="C353" i="2"/>
  <c r="D353" i="2" s="1"/>
  <c r="C354" i="2"/>
  <c r="D354" i="2" s="1"/>
  <c r="C355" i="2"/>
  <c r="D355" i="2" s="1"/>
  <c r="C356" i="2"/>
  <c r="D356" i="2" s="1"/>
  <c r="C357" i="2"/>
  <c r="D357" i="2" s="1"/>
  <c r="C358" i="2"/>
  <c r="D358" i="2" s="1"/>
  <c r="C359" i="2"/>
  <c r="D359" i="2" s="1"/>
  <c r="C360" i="2"/>
  <c r="D360" i="2" s="1"/>
  <c r="C361" i="2"/>
  <c r="D361" i="2" s="1"/>
  <c r="C362" i="2"/>
  <c r="D362" i="2" s="1"/>
  <c r="C363" i="2"/>
  <c r="D363" i="2" s="1"/>
  <c r="C364" i="2"/>
  <c r="D364" i="2" s="1"/>
  <c r="C365" i="2"/>
  <c r="D365" i="2" s="1"/>
  <c r="C366" i="2"/>
  <c r="D366" i="2" s="1"/>
  <c r="C367" i="2"/>
  <c r="D367" i="2" s="1"/>
  <c r="C368" i="2"/>
  <c r="D368" i="2" s="1"/>
  <c r="C369" i="2"/>
  <c r="D369" i="2" s="1"/>
  <c r="C370" i="2"/>
  <c r="D370" i="2" s="1"/>
  <c r="C371" i="2"/>
  <c r="D371" i="2" s="1"/>
  <c r="C372" i="2"/>
  <c r="D372" i="2" s="1"/>
  <c r="C373" i="2"/>
  <c r="D373" i="2" s="1"/>
  <c r="C374" i="2"/>
  <c r="D374" i="2" s="1"/>
  <c r="C375" i="2"/>
  <c r="D375" i="2" s="1"/>
  <c r="C376" i="2"/>
  <c r="D376" i="2" s="1"/>
  <c r="C377" i="2"/>
  <c r="D377" i="2" s="1"/>
  <c r="C378" i="2"/>
  <c r="D378" i="2" s="1"/>
  <c r="C379" i="2"/>
  <c r="D379" i="2" s="1"/>
  <c r="C380" i="2"/>
  <c r="D380" i="2" s="1"/>
  <c r="C381" i="2"/>
  <c r="D381" i="2" s="1"/>
  <c r="C382" i="2"/>
  <c r="D382" i="2" s="1"/>
  <c r="C383" i="2"/>
  <c r="D383" i="2" s="1"/>
  <c r="C384" i="2"/>
  <c r="D384" i="2" s="1"/>
  <c r="C385" i="2"/>
  <c r="D385" i="2" s="1"/>
  <c r="C386" i="2"/>
  <c r="D386" i="2" s="1"/>
  <c r="C387" i="2"/>
  <c r="D387" i="2" s="1"/>
  <c r="C388" i="2"/>
  <c r="D388" i="2" s="1"/>
  <c r="C389" i="2"/>
  <c r="D389" i="2" s="1"/>
  <c r="C390" i="2"/>
  <c r="D390" i="2" s="1"/>
  <c r="C391" i="2"/>
  <c r="D391" i="2" s="1"/>
  <c r="C392" i="2"/>
  <c r="D392" i="2" s="1"/>
  <c r="C393" i="2"/>
  <c r="D393" i="2" s="1"/>
  <c r="C394" i="2"/>
  <c r="D394" i="2" s="1"/>
  <c r="C395" i="2"/>
  <c r="D395" i="2" s="1"/>
  <c r="C396" i="2"/>
  <c r="D396" i="2" s="1"/>
  <c r="C397" i="2"/>
  <c r="D397" i="2" s="1"/>
  <c r="C398" i="2"/>
  <c r="D398" i="2" s="1"/>
  <c r="C399" i="2"/>
  <c r="D399" i="2" s="1"/>
  <c r="C400" i="2"/>
  <c r="D400" i="2" s="1"/>
  <c r="C401" i="2"/>
  <c r="D401" i="2" s="1"/>
  <c r="C402" i="2"/>
  <c r="D402" i="2" s="1"/>
  <c r="C403" i="2"/>
  <c r="D403" i="2" s="1"/>
  <c r="C404" i="2"/>
  <c r="D404" i="2" s="1"/>
  <c r="C405" i="2"/>
  <c r="D405" i="2" s="1"/>
  <c r="C406" i="2"/>
  <c r="D406" i="2" s="1"/>
  <c r="C407" i="2"/>
  <c r="D407" i="2" s="1"/>
  <c r="C408" i="2"/>
  <c r="D408" i="2" s="1"/>
  <c r="C409" i="2"/>
  <c r="D409" i="2" s="1"/>
  <c r="C410" i="2"/>
  <c r="D410" i="2" s="1"/>
  <c r="C411" i="2"/>
  <c r="D411" i="2" s="1"/>
  <c r="C412" i="2"/>
  <c r="D412" i="2" s="1"/>
  <c r="C413" i="2"/>
  <c r="D413" i="2" s="1"/>
  <c r="C414" i="2"/>
  <c r="D414" i="2" s="1"/>
  <c r="C415" i="2"/>
  <c r="D415" i="2" s="1"/>
  <c r="C416" i="2"/>
  <c r="D416" i="2" s="1"/>
  <c r="C417" i="2"/>
  <c r="D417" i="2" s="1"/>
  <c r="C418" i="2"/>
  <c r="D418" i="2" s="1"/>
  <c r="C419" i="2"/>
  <c r="D419" i="2" s="1"/>
  <c r="C420" i="2"/>
  <c r="D420" i="2" s="1"/>
  <c r="C421" i="2"/>
  <c r="D421" i="2" s="1"/>
  <c r="C422" i="2"/>
  <c r="D422" i="2" s="1"/>
  <c r="C423" i="2"/>
  <c r="D423" i="2" s="1"/>
  <c r="C424" i="2"/>
  <c r="D424" i="2" s="1"/>
  <c r="C425" i="2"/>
  <c r="D425" i="2" s="1"/>
  <c r="C426" i="2"/>
  <c r="D426" i="2" s="1"/>
  <c r="C427" i="2"/>
  <c r="D427" i="2" s="1"/>
  <c r="C428" i="2"/>
  <c r="D428" i="2" s="1"/>
  <c r="C429" i="2"/>
  <c r="D429" i="2" s="1"/>
  <c r="C430" i="2"/>
  <c r="D430" i="2" s="1"/>
  <c r="C431" i="2"/>
  <c r="D431" i="2" s="1"/>
  <c r="C432" i="2"/>
  <c r="D432" i="2" s="1"/>
  <c r="C433" i="2"/>
  <c r="D433" i="2" s="1"/>
  <c r="C434" i="2"/>
  <c r="D434" i="2" s="1"/>
  <c r="C435" i="2"/>
  <c r="D435" i="2" s="1"/>
  <c r="C436" i="2"/>
  <c r="D436" i="2" s="1"/>
  <c r="C437" i="2"/>
  <c r="D437" i="2" s="1"/>
  <c r="C438" i="2"/>
  <c r="D438" i="2" s="1"/>
  <c r="C439" i="2"/>
  <c r="D439" i="2" s="1"/>
  <c r="C440" i="2"/>
  <c r="D440" i="2" s="1"/>
  <c r="C441" i="2"/>
  <c r="D441" i="2" s="1"/>
  <c r="C442" i="2"/>
  <c r="D442" i="2" s="1"/>
  <c r="C443" i="2"/>
  <c r="D443" i="2" s="1"/>
  <c r="C444" i="2"/>
  <c r="D444" i="2" s="1"/>
  <c r="C445" i="2"/>
  <c r="D445" i="2" s="1"/>
  <c r="C446" i="2"/>
  <c r="D446" i="2" s="1"/>
  <c r="C447" i="2"/>
  <c r="D447" i="2" s="1"/>
  <c r="C448" i="2"/>
  <c r="D448" i="2" s="1"/>
  <c r="C449" i="2"/>
  <c r="D449" i="2" s="1"/>
  <c r="C450" i="2"/>
  <c r="D450" i="2" s="1"/>
  <c r="C451" i="2"/>
  <c r="D451" i="2" s="1"/>
  <c r="C452" i="2"/>
  <c r="D452" i="2" s="1"/>
  <c r="C453" i="2"/>
  <c r="D453" i="2" s="1"/>
  <c r="C454" i="2"/>
  <c r="D454" i="2" s="1"/>
  <c r="C455" i="2"/>
  <c r="D455" i="2" s="1"/>
  <c r="C456" i="2"/>
  <c r="D456" i="2" s="1"/>
  <c r="C457" i="2"/>
  <c r="D457" i="2" s="1"/>
  <c r="C458" i="2"/>
  <c r="D458" i="2" s="1"/>
  <c r="C459" i="2"/>
  <c r="D459" i="2" s="1"/>
  <c r="C460" i="2"/>
  <c r="D460" i="2" s="1"/>
  <c r="C461" i="2"/>
  <c r="D461" i="2" s="1"/>
  <c r="C462" i="2"/>
  <c r="D462" i="2" s="1"/>
  <c r="C463" i="2"/>
  <c r="D463" i="2" s="1"/>
  <c r="C464" i="2"/>
  <c r="D464" i="2" s="1"/>
  <c r="C465" i="2"/>
  <c r="D465" i="2" s="1"/>
  <c r="C466" i="2"/>
  <c r="D466" i="2" s="1"/>
  <c r="C467" i="2"/>
  <c r="D467" i="2" s="1"/>
  <c r="C468" i="2"/>
  <c r="D468" i="2" s="1"/>
  <c r="C469" i="2"/>
  <c r="D469" i="2" s="1"/>
  <c r="C470" i="2"/>
  <c r="D470" i="2" s="1"/>
  <c r="C471" i="2"/>
  <c r="D471" i="2" s="1"/>
  <c r="C472" i="2"/>
  <c r="D472" i="2" s="1"/>
  <c r="C473" i="2"/>
  <c r="D473" i="2" s="1"/>
  <c r="C474" i="2"/>
  <c r="D474" i="2" s="1"/>
  <c r="C475" i="2"/>
  <c r="D475" i="2" s="1"/>
  <c r="C476" i="2"/>
  <c r="D476" i="2" s="1"/>
  <c r="C477" i="2"/>
  <c r="D477" i="2" s="1"/>
  <c r="C478" i="2"/>
  <c r="D478" i="2" s="1"/>
  <c r="C479" i="2"/>
  <c r="D479" i="2" s="1"/>
  <c r="C480" i="2"/>
  <c r="D480" i="2" s="1"/>
  <c r="C481" i="2"/>
  <c r="D481" i="2" s="1"/>
  <c r="C482" i="2"/>
  <c r="D482" i="2" s="1"/>
  <c r="C483" i="2"/>
  <c r="D483" i="2" s="1"/>
  <c r="C484" i="2"/>
  <c r="D484" i="2" s="1"/>
  <c r="C485" i="2"/>
  <c r="D485" i="2" s="1"/>
  <c r="C486" i="2"/>
  <c r="D486" i="2" s="1"/>
  <c r="C487" i="2"/>
  <c r="D487" i="2" s="1"/>
  <c r="C127" i="2"/>
  <c r="D127" i="2" s="1"/>
  <c r="C128" i="2"/>
  <c r="D128" i="2" s="1"/>
  <c r="C129" i="2"/>
  <c r="D129" i="2" s="1"/>
  <c r="C130" i="2"/>
  <c r="D130" i="2" s="1"/>
  <c r="C131" i="2"/>
  <c r="D131" i="2" s="1"/>
  <c r="C132" i="2"/>
  <c r="D132" i="2" s="1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D140" i="2" s="1"/>
  <c r="C141" i="2"/>
  <c r="D141" i="2" s="1"/>
  <c r="C142" i="2"/>
  <c r="D142" i="2" s="1"/>
  <c r="C143" i="2"/>
  <c r="D143" i="2" s="1"/>
  <c r="C144" i="2"/>
  <c r="D144" i="2" s="1"/>
  <c r="C145" i="2"/>
  <c r="D145" i="2" s="1"/>
  <c r="C146" i="2"/>
  <c r="D146" i="2" s="1"/>
  <c r="C147" i="2"/>
  <c r="D147" i="2" s="1"/>
  <c r="C148" i="2"/>
  <c r="D148" i="2" s="1"/>
  <c r="C149" i="2"/>
  <c r="D149" i="2" s="1"/>
  <c r="C150" i="2"/>
  <c r="D150" i="2" s="1"/>
  <c r="C151" i="2"/>
  <c r="D151" i="2" s="1"/>
  <c r="C152" i="2"/>
  <c r="D152" i="2" s="1"/>
  <c r="C153" i="2"/>
  <c r="D153" i="2" s="1"/>
  <c r="C154" i="2"/>
  <c r="D154" i="2" s="1"/>
  <c r="C155" i="2"/>
  <c r="D155" i="2" s="1"/>
  <c r="C156" i="2"/>
  <c r="D156" i="2" s="1"/>
  <c r="C157" i="2"/>
  <c r="D157" i="2" s="1"/>
  <c r="C158" i="2"/>
  <c r="D158" i="2" s="1"/>
  <c r="C159" i="2"/>
  <c r="D159" i="2" s="1"/>
  <c r="C160" i="2"/>
  <c r="D160" i="2" s="1"/>
  <c r="C161" i="2"/>
  <c r="D161" i="2" s="1"/>
  <c r="C162" i="2"/>
  <c r="D162" i="2" s="1"/>
  <c r="C163" i="2"/>
  <c r="D163" i="2" s="1"/>
  <c r="C164" i="2"/>
  <c r="D164" i="2" s="1"/>
  <c r="C165" i="2"/>
  <c r="D165" i="2" s="1"/>
  <c r="C166" i="2"/>
  <c r="D166" i="2" s="1"/>
  <c r="C167" i="2"/>
  <c r="D167" i="2" s="1"/>
  <c r="C168" i="2"/>
  <c r="D168" i="2" s="1"/>
  <c r="C169" i="2"/>
  <c r="D169" i="2" s="1"/>
  <c r="C170" i="2"/>
  <c r="D170" i="2" s="1"/>
  <c r="C171" i="2"/>
  <c r="D171" i="2" s="1"/>
  <c r="C172" i="2"/>
  <c r="D172" i="2" s="1"/>
  <c r="C173" i="2"/>
  <c r="D173" i="2" s="1"/>
  <c r="C174" i="2"/>
  <c r="D174" i="2" s="1"/>
  <c r="C175" i="2"/>
  <c r="D175" i="2" s="1"/>
  <c r="C176" i="2"/>
  <c r="D176" i="2" s="1"/>
  <c r="C177" i="2"/>
  <c r="D177" i="2" s="1"/>
  <c r="C178" i="2"/>
  <c r="D178" i="2" s="1"/>
  <c r="C179" i="2"/>
  <c r="D179" i="2" s="1"/>
  <c r="C180" i="2"/>
  <c r="D180" i="2" s="1"/>
  <c r="C181" i="2"/>
  <c r="D181" i="2" s="1"/>
  <c r="C182" i="2"/>
  <c r="D182" i="2" s="1"/>
  <c r="C183" i="2"/>
  <c r="D183" i="2" s="1"/>
  <c r="C184" i="2"/>
  <c r="D184" i="2" s="1"/>
  <c r="C185" i="2"/>
  <c r="D185" i="2" s="1"/>
  <c r="C186" i="2"/>
  <c r="D186" i="2" s="1"/>
  <c r="C187" i="2"/>
  <c r="D187" i="2" s="1"/>
  <c r="C188" i="2"/>
  <c r="D188" i="2" s="1"/>
  <c r="C189" i="2"/>
  <c r="D189" i="2" s="1"/>
  <c r="C190" i="2"/>
  <c r="D190" i="2" s="1"/>
  <c r="C191" i="2"/>
  <c r="D191" i="2" s="1"/>
  <c r="C192" i="2"/>
  <c r="D192" i="2" s="1"/>
  <c r="C193" i="2"/>
  <c r="D193" i="2" s="1"/>
  <c r="C194" i="2"/>
  <c r="D194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206" i="2"/>
  <c r="D206" i="2" s="1"/>
  <c r="C207" i="2"/>
  <c r="D207" i="2" s="1"/>
  <c r="C208" i="2"/>
  <c r="D208" i="2" s="1"/>
  <c r="C209" i="2"/>
  <c r="D209" i="2" s="1"/>
  <c r="C210" i="2"/>
  <c r="D210" i="2" s="1"/>
  <c r="C211" i="2"/>
  <c r="D211" i="2" s="1"/>
  <c r="C212" i="2"/>
  <c r="D212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19" i="2"/>
  <c r="D219" i="2" s="1"/>
  <c r="C220" i="2"/>
  <c r="D220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32" i="2"/>
  <c r="D232" i="2" s="1"/>
  <c r="C233" i="2"/>
  <c r="D233" i="2" s="1"/>
  <c r="C234" i="2"/>
  <c r="D234" i="2" s="1"/>
  <c r="C235" i="2"/>
  <c r="D235" i="2" s="1"/>
  <c r="C236" i="2"/>
  <c r="D236" i="2" s="1"/>
  <c r="C237" i="2"/>
  <c r="D237" i="2" s="1"/>
  <c r="C238" i="2"/>
  <c r="D238" i="2" s="1"/>
  <c r="C239" i="2"/>
  <c r="D239" i="2" s="1"/>
  <c r="C240" i="2"/>
  <c r="D240" i="2" s="1"/>
  <c r="C241" i="2"/>
  <c r="D241" i="2" s="1"/>
  <c r="C242" i="2"/>
  <c r="D242" i="2" s="1"/>
  <c r="C243" i="2"/>
  <c r="D243" i="2" s="1"/>
  <c r="C244" i="2"/>
  <c r="D244" i="2" s="1"/>
  <c r="C245" i="2"/>
  <c r="D245" i="2" s="1"/>
  <c r="H245" i="2" s="1"/>
  <c r="F1" i="2"/>
  <c r="E496" i="2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0" i="2"/>
  <c r="D50" i="2" s="1"/>
  <c r="C51" i="2"/>
  <c r="D51" i="2" s="1"/>
  <c r="C52" i="2"/>
  <c r="D52" i="2" s="1"/>
  <c r="C53" i="2"/>
  <c r="D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3" i="2"/>
  <c r="D63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6" i="2"/>
  <c r="D76" i="2" s="1"/>
  <c r="C77" i="2"/>
  <c r="D77" i="2" s="1"/>
  <c r="C78" i="2"/>
  <c r="D78" i="2" s="1"/>
  <c r="C79" i="2"/>
  <c r="D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89" i="2"/>
  <c r="D89" i="2" s="1"/>
  <c r="C90" i="2"/>
  <c r="D90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2" i="2"/>
  <c r="D102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C115" i="2"/>
  <c r="D115" i="2" s="1"/>
  <c r="C116" i="2"/>
  <c r="D116" i="2" s="1"/>
  <c r="C117" i="2"/>
  <c r="D117" i="2" s="1"/>
  <c r="C118" i="2"/>
  <c r="D118" i="2" s="1"/>
  <c r="C119" i="2"/>
  <c r="D119" i="2" s="1"/>
  <c r="C120" i="2"/>
  <c r="D120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D126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10" i="1"/>
  <c r="E10" i="1" s="1"/>
  <c r="AO42" i="1"/>
  <c r="H487" i="2" l="1"/>
  <c r="E6" i="2"/>
  <c r="F6" i="2" s="1"/>
  <c r="G6" i="2" s="1"/>
  <c r="H18" i="2"/>
  <c r="H14" i="2"/>
  <c r="H121" i="2"/>
  <c r="H117" i="2"/>
  <c r="H113" i="2"/>
  <c r="H109" i="2"/>
  <c r="H105" i="2"/>
  <c r="H101" i="2"/>
  <c r="H93" i="2"/>
  <c r="H89" i="2"/>
  <c r="H85" i="2"/>
  <c r="H81" i="2"/>
  <c r="H77" i="2"/>
  <c r="H73" i="2"/>
  <c r="H65" i="2"/>
  <c r="H57" i="2"/>
  <c r="H53" i="2"/>
  <c r="H49" i="2"/>
  <c r="H45" i="2"/>
  <c r="H41" i="2"/>
  <c r="H37" i="2"/>
  <c r="H29" i="2"/>
  <c r="H25" i="2"/>
  <c r="H21" i="2"/>
  <c r="H243" i="2"/>
  <c r="H239" i="2"/>
  <c r="H235" i="2"/>
  <c r="H231" i="2"/>
  <c r="H227" i="2"/>
  <c r="H223" i="2"/>
  <c r="H215" i="2"/>
  <c r="H207" i="2"/>
  <c r="H203" i="2"/>
  <c r="H199" i="2"/>
  <c r="H195" i="2"/>
  <c r="H191" i="2"/>
  <c r="H187" i="2"/>
  <c r="H179" i="2"/>
  <c r="H175" i="2"/>
  <c r="H171" i="2"/>
  <c r="H167" i="2"/>
  <c r="H163" i="2"/>
  <c r="H159" i="2"/>
  <c r="H151" i="2"/>
  <c r="H143" i="2"/>
  <c r="H139" i="2"/>
  <c r="H135" i="2"/>
  <c r="H131" i="2"/>
  <c r="H127" i="2"/>
  <c r="H484" i="2"/>
  <c r="H480" i="2"/>
  <c r="H476" i="2"/>
  <c r="H472" i="2"/>
  <c r="H468" i="2"/>
  <c r="H464" i="2"/>
  <c r="H460" i="2"/>
  <c r="H456" i="2"/>
  <c r="H452" i="2"/>
  <c r="H448" i="2"/>
  <c r="H444" i="2"/>
  <c r="H440" i="2"/>
  <c r="H436" i="2"/>
  <c r="H432" i="2"/>
  <c r="H428" i="2"/>
  <c r="H424" i="2"/>
  <c r="H420" i="2"/>
  <c r="H416" i="2"/>
  <c r="H412" i="2"/>
  <c r="H408" i="2"/>
  <c r="H404" i="2"/>
  <c r="H400" i="2"/>
  <c r="H396" i="2"/>
  <c r="H392" i="2"/>
  <c r="H388" i="2"/>
  <c r="H384" i="2"/>
  <c r="H380" i="2"/>
  <c r="H376" i="2"/>
  <c r="H372" i="2"/>
  <c r="H368" i="2"/>
  <c r="H364" i="2"/>
  <c r="H360" i="2"/>
  <c r="H356" i="2"/>
  <c r="H352" i="2"/>
  <c r="H348" i="2"/>
  <c r="H344" i="2"/>
  <c r="H340" i="2"/>
  <c r="H336" i="2"/>
  <c r="H332" i="2"/>
  <c r="H328" i="2"/>
  <c r="H324" i="2"/>
  <c r="H320" i="2"/>
  <c r="H316" i="2"/>
  <c r="H312" i="2"/>
  <c r="H308" i="2"/>
  <c r="H300" i="2"/>
  <c r="H292" i="2"/>
  <c r="H288" i="2"/>
  <c r="H284" i="2"/>
  <c r="H280" i="2"/>
  <c r="H276" i="2"/>
  <c r="H272" i="2"/>
  <c r="H264" i="2"/>
  <c r="H260" i="2"/>
  <c r="H256" i="2"/>
  <c r="H252" i="2"/>
  <c r="H248" i="2"/>
  <c r="H1205" i="2"/>
  <c r="H1201" i="2"/>
  <c r="H1197" i="2"/>
  <c r="H1193" i="2"/>
  <c r="H1189" i="2"/>
  <c r="H1185" i="2"/>
  <c r="H1181" i="2"/>
  <c r="H1177" i="2"/>
  <c r="H1173" i="2"/>
  <c r="H1169" i="2"/>
  <c r="H1165" i="2"/>
  <c r="H1161" i="2"/>
  <c r="H1157" i="2"/>
  <c r="H1153" i="2"/>
  <c r="H1149" i="2"/>
  <c r="H1145" i="2"/>
  <c r="H1141" i="2"/>
  <c r="H1137" i="2"/>
  <c r="H1133" i="2"/>
  <c r="H1129" i="2"/>
  <c r="H1125" i="2"/>
  <c r="H1121" i="2"/>
  <c r="H1117" i="2"/>
  <c r="H1113" i="2"/>
  <c r="H1109" i="2"/>
  <c r="H1105" i="2"/>
  <c r="H1101" i="2"/>
  <c r="H1097" i="2"/>
  <c r="H1093" i="2"/>
  <c r="H1089" i="2"/>
  <c r="H1085" i="2"/>
  <c r="H1081" i="2"/>
  <c r="H1077" i="2"/>
  <c r="H1073" i="2"/>
  <c r="H1069" i="2"/>
  <c r="H1065" i="2"/>
  <c r="H1061" i="2"/>
  <c r="H1057" i="2"/>
  <c r="H1053" i="2"/>
  <c r="H1049" i="2"/>
  <c r="H1045" i="2"/>
  <c r="H1041" i="2"/>
  <c r="H1037" i="2"/>
  <c r="H1033" i="2"/>
  <c r="H1029" i="2"/>
  <c r="H1025" i="2"/>
  <c r="H1021" i="2"/>
  <c r="H1017" i="2"/>
  <c r="H1013" i="2"/>
  <c r="H1009" i="2"/>
  <c r="H1005" i="2"/>
  <c r="H1001" i="2"/>
  <c r="H997" i="2"/>
  <c r="H993" i="2"/>
  <c r="H989" i="2"/>
  <c r="H985" i="2"/>
  <c r="H981" i="2"/>
  <c r="H977" i="2"/>
  <c r="H973" i="2"/>
  <c r="H969" i="2"/>
  <c r="H965" i="2"/>
  <c r="H961" i="2"/>
  <c r="H957" i="2"/>
  <c r="H953" i="2"/>
  <c r="H949" i="2"/>
  <c r="H945" i="2"/>
  <c r="H941" i="2"/>
  <c r="H937" i="2"/>
  <c r="H933" i="2"/>
  <c r="H929" i="2"/>
  <c r="H925" i="2"/>
  <c r="H921" i="2"/>
  <c r="H917" i="2"/>
  <c r="H913" i="2"/>
  <c r="H909" i="2"/>
  <c r="H905" i="2"/>
  <c r="H901" i="2"/>
  <c r="H897" i="2"/>
  <c r="H893" i="2"/>
  <c r="H889" i="2"/>
  <c r="H885" i="2"/>
  <c r="H881" i="2"/>
  <c r="H877" i="2"/>
  <c r="H873" i="2"/>
  <c r="H869" i="2"/>
  <c r="H865" i="2"/>
  <c r="H861" i="2"/>
  <c r="H857" i="2"/>
  <c r="H853" i="2"/>
  <c r="H849" i="2"/>
  <c r="H845" i="2"/>
  <c r="H841" i="2"/>
  <c r="H837" i="2"/>
  <c r="H833" i="2"/>
  <c r="H829" i="2"/>
  <c r="H825" i="2"/>
  <c r="H821" i="2"/>
  <c r="H817" i="2"/>
  <c r="H813" i="2"/>
  <c r="H809" i="2"/>
  <c r="H805" i="2"/>
  <c r="H801" i="2"/>
  <c r="H797" i="2"/>
  <c r="H793" i="2"/>
  <c r="H789" i="2"/>
  <c r="H785" i="2"/>
  <c r="H781" i="2"/>
  <c r="H777" i="2"/>
  <c r="H773" i="2"/>
  <c r="H769" i="2"/>
  <c r="H765" i="2"/>
  <c r="H761" i="2"/>
  <c r="H757" i="2"/>
  <c r="H753" i="2"/>
  <c r="H749" i="2"/>
  <c r="H745" i="2"/>
  <c r="H741" i="2"/>
  <c r="H737" i="2"/>
  <c r="H733" i="2"/>
  <c r="H729" i="2"/>
  <c r="H725" i="2"/>
  <c r="H721" i="2"/>
  <c r="H717" i="2"/>
  <c r="H713" i="2"/>
  <c r="H709" i="2"/>
  <c r="H705" i="2"/>
  <c r="H701" i="2"/>
  <c r="H697" i="2"/>
  <c r="H693" i="2"/>
  <c r="H689" i="2"/>
  <c r="H685" i="2"/>
  <c r="H681" i="2"/>
  <c r="H677" i="2"/>
  <c r="H673" i="2"/>
  <c r="H669" i="2"/>
  <c r="H665" i="2"/>
  <c r="H661" i="2"/>
  <c r="H657" i="2"/>
  <c r="H653" i="2"/>
  <c r="H649" i="2"/>
  <c r="H645" i="2"/>
  <c r="H641" i="2"/>
  <c r="H637" i="2"/>
  <c r="H633" i="2"/>
  <c r="H629" i="2"/>
  <c r="H625" i="2"/>
  <c r="H621" i="2"/>
  <c r="H617" i="2"/>
  <c r="H613" i="2"/>
  <c r="H609" i="2"/>
  <c r="H605" i="2"/>
  <c r="H601" i="2"/>
  <c r="H597" i="2"/>
  <c r="H593" i="2"/>
  <c r="H589" i="2"/>
  <c r="H585" i="2"/>
  <c r="H581" i="2"/>
  <c r="H577" i="2"/>
  <c r="H573" i="2"/>
  <c r="H569" i="2"/>
  <c r="H565" i="2"/>
  <c r="H561" i="2"/>
  <c r="H557" i="2"/>
  <c r="H553" i="2"/>
  <c r="H549" i="2"/>
  <c r="H545" i="2"/>
  <c r="H541" i="2"/>
  <c r="H537" i="2"/>
  <c r="H533" i="2"/>
  <c r="H529" i="2"/>
  <c r="H525" i="2"/>
  <c r="H521" i="2"/>
  <c r="H517" i="2"/>
  <c r="H513" i="2"/>
  <c r="H509" i="2"/>
  <c r="H505" i="2"/>
  <c r="H501" i="2"/>
  <c r="H497" i="2"/>
  <c r="H493" i="2"/>
  <c r="H489" i="2"/>
  <c r="H123" i="2"/>
  <c r="H111" i="2"/>
  <c r="H87" i="2"/>
  <c r="H75" i="2"/>
  <c r="H47" i="2"/>
  <c r="H39" i="2"/>
  <c r="H482" i="2"/>
  <c r="H434" i="2"/>
  <c r="H418" i="2"/>
  <c r="H370" i="2"/>
  <c r="H354" i="2"/>
  <c r="H322" i="2"/>
  <c r="H310" i="2"/>
  <c r="H274" i="2"/>
  <c r="H266" i="2"/>
  <c r="H1203" i="2"/>
  <c r="H1191" i="2"/>
  <c r="H1167" i="2"/>
  <c r="H1155" i="2"/>
  <c r="H1119" i="2"/>
  <c r="H546" i="2"/>
  <c r="H818" i="2"/>
  <c r="H530" i="2"/>
  <c r="H514" i="2"/>
  <c r="H498" i="2"/>
  <c r="H1127" i="2"/>
  <c r="H16" i="2"/>
  <c r="H12" i="2"/>
  <c r="H8" i="2"/>
  <c r="H119" i="2"/>
  <c r="H115" i="2"/>
  <c r="H107" i="2"/>
  <c r="H103" i="2"/>
  <c r="H99" i="2"/>
  <c r="H95" i="2"/>
  <c r="H91" i="2"/>
  <c r="H83" i="2"/>
  <c r="H79" i="2"/>
  <c r="H71" i="2"/>
  <c r="H67" i="2"/>
  <c r="H63" i="2"/>
  <c r="H59" i="2"/>
  <c r="H55" i="2"/>
  <c r="H51" i="2"/>
  <c r="H43" i="2"/>
  <c r="H35" i="2"/>
  <c r="H31" i="2"/>
  <c r="H27" i="2"/>
  <c r="H23" i="2"/>
  <c r="H241" i="2"/>
  <c r="H237" i="2"/>
  <c r="H233" i="2"/>
  <c r="H229" i="2"/>
  <c r="H225" i="2"/>
  <c r="H221" i="2"/>
  <c r="H217" i="2"/>
  <c r="H213" i="2"/>
  <c r="H209" i="2"/>
  <c r="H205" i="2"/>
  <c r="H201" i="2"/>
  <c r="H197" i="2"/>
  <c r="H193" i="2"/>
  <c r="H189" i="2"/>
  <c r="H185" i="2"/>
  <c r="H181" i="2"/>
  <c r="H177" i="2"/>
  <c r="H173" i="2"/>
  <c r="H169" i="2"/>
  <c r="H165" i="2"/>
  <c r="H161" i="2"/>
  <c r="H157" i="2"/>
  <c r="H153" i="2"/>
  <c r="H149" i="2"/>
  <c r="H145" i="2"/>
  <c r="H141" i="2"/>
  <c r="H137" i="2"/>
  <c r="H133" i="2"/>
  <c r="H129" i="2"/>
  <c r="H486" i="2"/>
  <c r="H478" i="2"/>
  <c r="H474" i="2"/>
  <c r="H470" i="2"/>
  <c r="H466" i="2"/>
  <c r="H462" i="2"/>
  <c r="H458" i="2"/>
  <c r="H454" i="2"/>
  <c r="H450" i="2"/>
  <c r="H446" i="2"/>
  <c r="H442" i="2"/>
  <c r="H438" i="2"/>
  <c r="H430" i="2"/>
  <c r="H426" i="2"/>
  <c r="H422" i="2"/>
  <c r="H414" i="2"/>
  <c r="H410" i="2"/>
  <c r="H406" i="2"/>
  <c r="H402" i="2"/>
  <c r="H398" i="2"/>
  <c r="H394" i="2"/>
  <c r="H390" i="2"/>
  <c r="H386" i="2"/>
  <c r="H382" i="2"/>
  <c r="H378" i="2"/>
  <c r="H374" i="2"/>
  <c r="H366" i="2"/>
  <c r="H362" i="2"/>
  <c r="H358" i="2"/>
  <c r="H350" i="2"/>
  <c r="H346" i="2"/>
  <c r="H342" i="2"/>
  <c r="H338" i="2"/>
  <c r="H334" i="2"/>
  <c r="H330" i="2"/>
  <c r="H326" i="2"/>
  <c r="H318" i="2"/>
  <c r="H314" i="2"/>
  <c r="H306" i="2"/>
  <c r="H302" i="2"/>
  <c r="H298" i="2"/>
  <c r="H294" i="2"/>
  <c r="H290" i="2"/>
  <c r="H286" i="2"/>
  <c r="H282" i="2"/>
  <c r="H278" i="2"/>
  <c r="H270" i="2"/>
  <c r="H262" i="2"/>
  <c r="H258" i="2"/>
  <c r="H254" i="2"/>
  <c r="H250" i="2"/>
  <c r="H246" i="2"/>
  <c r="H1199" i="2"/>
  <c r="H1195" i="2"/>
  <c r="H1187" i="2"/>
  <c r="H1183" i="2"/>
  <c r="H1179" i="2"/>
  <c r="H1175" i="2"/>
  <c r="H1171" i="2"/>
  <c r="H1163" i="2"/>
  <c r="H1159" i="2"/>
  <c r="H1151" i="2"/>
  <c r="H1147" i="2"/>
  <c r="H1143" i="2"/>
  <c r="H1139" i="2"/>
  <c r="H1135" i="2"/>
  <c r="H1131" i="2"/>
  <c r="H1123" i="2"/>
  <c r="H1115" i="2"/>
  <c r="H1111" i="2"/>
  <c r="H1107" i="2"/>
  <c r="H1103" i="2"/>
  <c r="H1099" i="2"/>
  <c r="H1095" i="2"/>
  <c r="H1091" i="2"/>
  <c r="H1087" i="2"/>
  <c r="H1083" i="2"/>
  <c r="H1079" i="2"/>
  <c r="H1075" i="2"/>
  <c r="H1071" i="2"/>
  <c r="H1067" i="2"/>
  <c r="H1063" i="2"/>
  <c r="H1059" i="2"/>
  <c r="H1055" i="2"/>
  <c r="H1051" i="2"/>
  <c r="H1047" i="2"/>
  <c r="H1043" i="2"/>
  <c r="H1039" i="2"/>
  <c r="H1035" i="2"/>
  <c r="H1031" i="2"/>
  <c r="H1027" i="2"/>
  <c r="H1023" i="2"/>
  <c r="H1019" i="2"/>
  <c r="H1015" i="2"/>
  <c r="H1011" i="2"/>
  <c r="H1007" i="2"/>
  <c r="H1003" i="2"/>
  <c r="H999" i="2"/>
  <c r="H995" i="2"/>
  <c r="H991" i="2"/>
  <c r="H987" i="2"/>
  <c r="H983" i="2"/>
  <c r="H979" i="2"/>
  <c r="H975" i="2"/>
  <c r="H971" i="2"/>
  <c r="H967" i="2"/>
  <c r="H963" i="2"/>
  <c r="H959" i="2"/>
  <c r="H955" i="2"/>
  <c r="H951" i="2"/>
  <c r="H947" i="2"/>
  <c r="H943" i="2"/>
  <c r="H939" i="2"/>
  <c r="H935" i="2"/>
  <c r="H931" i="2"/>
  <c r="H927" i="2"/>
  <c r="H923" i="2"/>
  <c r="H919" i="2"/>
  <c r="H915" i="2"/>
  <c r="H911" i="2"/>
  <c r="H907" i="2"/>
  <c r="H903" i="2"/>
  <c r="H899" i="2"/>
  <c r="H895" i="2"/>
  <c r="H891" i="2"/>
  <c r="H887" i="2"/>
  <c r="H883" i="2"/>
  <c r="H879" i="2"/>
  <c r="H875" i="2"/>
  <c r="H871" i="2"/>
  <c r="H867" i="2"/>
  <c r="H863" i="2"/>
  <c r="H859" i="2"/>
  <c r="H855" i="2"/>
  <c r="H851" i="2"/>
  <c r="H847" i="2"/>
  <c r="H843" i="2"/>
  <c r="H839" i="2"/>
  <c r="H835" i="2"/>
  <c r="H831" i="2"/>
  <c r="H827" i="2"/>
  <c r="H823" i="2"/>
  <c r="H819" i="2"/>
  <c r="H815" i="2"/>
  <c r="H811" i="2"/>
  <c r="H807" i="2"/>
  <c r="H803" i="2"/>
  <c r="H799" i="2"/>
  <c r="H795" i="2"/>
  <c r="H791" i="2"/>
  <c r="H787" i="2"/>
  <c r="H783" i="2"/>
  <c r="H779" i="2"/>
  <c r="H775" i="2"/>
  <c r="H771" i="2"/>
  <c r="H767" i="2"/>
  <c r="H763" i="2"/>
  <c r="H759" i="2"/>
  <c r="H755" i="2"/>
  <c r="H751" i="2"/>
  <c r="H747" i="2"/>
  <c r="H743" i="2"/>
  <c r="H739" i="2"/>
  <c r="H735" i="2"/>
  <c r="H731" i="2"/>
  <c r="H727" i="2"/>
  <c r="H723" i="2"/>
  <c r="H719" i="2"/>
  <c r="H715" i="2"/>
  <c r="H711" i="2"/>
  <c r="H707" i="2"/>
  <c r="H703" i="2"/>
  <c r="H699" i="2"/>
  <c r="H695" i="2"/>
  <c r="H691" i="2"/>
  <c r="H687" i="2"/>
  <c r="H683" i="2"/>
  <c r="H679" i="2"/>
  <c r="H675" i="2"/>
  <c r="H671" i="2"/>
  <c r="H667" i="2"/>
  <c r="H663" i="2"/>
  <c r="H659" i="2"/>
  <c r="H655" i="2"/>
  <c r="H651" i="2"/>
  <c r="H647" i="2"/>
  <c r="H643" i="2"/>
  <c r="H639" i="2"/>
  <c r="H635" i="2"/>
  <c r="H631" i="2"/>
  <c r="H627" i="2"/>
  <c r="H623" i="2"/>
  <c r="H619" i="2"/>
  <c r="H615" i="2"/>
  <c r="H611" i="2"/>
  <c r="H607" i="2"/>
  <c r="H603" i="2"/>
  <c r="H599" i="2"/>
  <c r="H595" i="2"/>
  <c r="H591" i="2"/>
  <c r="H587" i="2"/>
  <c r="H583" i="2"/>
  <c r="H579" i="2"/>
  <c r="H575" i="2"/>
  <c r="H571" i="2"/>
  <c r="H567" i="2"/>
  <c r="H563" i="2"/>
  <c r="H559" i="2"/>
  <c r="H555" i="2"/>
  <c r="H551" i="2"/>
  <c r="H547" i="2"/>
  <c r="H543" i="2"/>
  <c r="H539" i="2"/>
  <c r="H535" i="2"/>
  <c r="H531" i="2"/>
  <c r="H527" i="2"/>
  <c r="H523" i="2"/>
  <c r="H519" i="2"/>
  <c r="H515" i="2"/>
  <c r="H511" i="2"/>
  <c r="H507" i="2"/>
  <c r="H503" i="2"/>
  <c r="H499" i="2"/>
  <c r="H495" i="2"/>
  <c r="H491" i="2"/>
  <c r="H754" i="2"/>
  <c r="H1010" i="2"/>
  <c r="H19" i="2"/>
  <c r="H15" i="2"/>
  <c r="H11" i="2"/>
  <c r="H122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244" i="2"/>
  <c r="H240" i="2"/>
  <c r="H236" i="2"/>
  <c r="H232" i="2"/>
  <c r="H228" i="2"/>
  <c r="H224" i="2"/>
  <c r="H220" i="2"/>
  <c r="H216" i="2"/>
  <c r="H212" i="2"/>
  <c r="H208" i="2"/>
  <c r="H204" i="2"/>
  <c r="H200" i="2"/>
  <c r="H196" i="2"/>
  <c r="H192" i="2"/>
  <c r="H1154" i="2"/>
  <c r="H946" i="2"/>
  <c r="H882" i="2"/>
  <c r="H690" i="2"/>
  <c r="H626" i="2"/>
  <c r="H1074" i="2"/>
  <c r="H562" i="2"/>
  <c r="H188" i="2"/>
  <c r="H184" i="2"/>
  <c r="H180" i="2"/>
  <c r="H176" i="2"/>
  <c r="H172" i="2"/>
  <c r="H168" i="2"/>
  <c r="H164" i="2"/>
  <c r="H160" i="2"/>
  <c r="H156" i="2"/>
  <c r="H152" i="2"/>
  <c r="H148" i="2"/>
  <c r="H144" i="2"/>
  <c r="H140" i="2"/>
  <c r="H136" i="2"/>
  <c r="H132" i="2"/>
  <c r="H128" i="2"/>
  <c r="H485" i="2"/>
  <c r="H481" i="2"/>
  <c r="H477" i="2"/>
  <c r="H473" i="2"/>
  <c r="H469" i="2"/>
  <c r="H465" i="2"/>
  <c r="H461" i="2"/>
  <c r="H457" i="2"/>
  <c r="H453" i="2"/>
  <c r="H449" i="2"/>
  <c r="H445" i="2"/>
  <c r="H441" i="2"/>
  <c r="H437" i="2"/>
  <c r="H433" i="2"/>
  <c r="H429" i="2"/>
  <c r="H425" i="2"/>
  <c r="H421" i="2"/>
  <c r="H417" i="2"/>
  <c r="H413" i="2"/>
  <c r="H409" i="2"/>
  <c r="H405" i="2"/>
  <c r="H401" i="2"/>
  <c r="H397" i="2"/>
  <c r="H393" i="2"/>
  <c r="H389" i="2"/>
  <c r="H385" i="2"/>
  <c r="H381" i="2"/>
  <c r="H377" i="2"/>
  <c r="H373" i="2"/>
  <c r="H369" i="2"/>
  <c r="H365" i="2"/>
  <c r="H361" i="2"/>
  <c r="H357" i="2"/>
  <c r="H353" i="2"/>
  <c r="H349" i="2"/>
  <c r="H345" i="2"/>
  <c r="H341" i="2"/>
  <c r="H337" i="2"/>
  <c r="H333" i="2"/>
  <c r="H329" i="2"/>
  <c r="H325" i="2"/>
  <c r="H321" i="2"/>
  <c r="H317" i="2"/>
  <c r="H313" i="2"/>
  <c r="H309" i="2"/>
  <c r="H305" i="2"/>
  <c r="H301" i="2"/>
  <c r="H297" i="2"/>
  <c r="H293" i="2"/>
  <c r="H289" i="2"/>
  <c r="H285" i="2"/>
  <c r="H281" i="2"/>
  <c r="H277" i="2"/>
  <c r="H273" i="2"/>
  <c r="H269" i="2"/>
  <c r="H265" i="2"/>
  <c r="H261" i="2"/>
  <c r="H257" i="2"/>
  <c r="H253" i="2"/>
  <c r="H249" i="2"/>
  <c r="H1202" i="2"/>
  <c r="H1198" i="2"/>
  <c r="H1194" i="2"/>
  <c r="H1190" i="2"/>
  <c r="H1186" i="2"/>
  <c r="H1182" i="2"/>
  <c r="H1178" i="2"/>
  <c r="H1174" i="2"/>
  <c r="H1170" i="2"/>
  <c r="H1166" i="2"/>
  <c r="H1162" i="2"/>
  <c r="H1158" i="2"/>
  <c r="H1150" i="2"/>
  <c r="H1146" i="2"/>
  <c r="H1142" i="2"/>
  <c r="H1138" i="2"/>
  <c r="H1134" i="2"/>
  <c r="H1130" i="2"/>
  <c r="H1126" i="2"/>
  <c r="H1122" i="2"/>
  <c r="H1118" i="2"/>
  <c r="H1114" i="2"/>
  <c r="H1110" i="2"/>
  <c r="H1106" i="2"/>
  <c r="H1102" i="2"/>
  <c r="H1098" i="2"/>
  <c r="H1094" i="2"/>
  <c r="H1090" i="2"/>
  <c r="H1086" i="2"/>
  <c r="H1082" i="2"/>
  <c r="H1078" i="2"/>
  <c r="H1070" i="2"/>
  <c r="H1066" i="2"/>
  <c r="H1062" i="2"/>
  <c r="H1058" i="2"/>
  <c r="H1054" i="2"/>
  <c r="H1050" i="2"/>
  <c r="H1046" i="2"/>
  <c r="H1042" i="2"/>
  <c r="H1038" i="2"/>
  <c r="H1034" i="2"/>
  <c r="H1030" i="2"/>
  <c r="H1026" i="2"/>
  <c r="H1022" i="2"/>
  <c r="H1018" i="2"/>
  <c r="H1014" i="2"/>
  <c r="H1006" i="2"/>
  <c r="H1002" i="2"/>
  <c r="H998" i="2"/>
  <c r="H994" i="2"/>
  <c r="H990" i="2"/>
  <c r="H986" i="2"/>
  <c r="H982" i="2"/>
  <c r="H978" i="2"/>
  <c r="H974" i="2"/>
  <c r="H970" i="2"/>
  <c r="H966" i="2"/>
  <c r="H962" i="2"/>
  <c r="H958" i="2"/>
  <c r="H954" i="2"/>
  <c r="H950" i="2"/>
  <c r="H942" i="2"/>
  <c r="H938" i="2"/>
  <c r="H934" i="2"/>
  <c r="H930" i="2"/>
  <c r="H926" i="2"/>
  <c r="H922" i="2"/>
  <c r="H918" i="2"/>
  <c r="H914" i="2"/>
  <c r="H910" i="2"/>
  <c r="H906" i="2"/>
  <c r="H902" i="2"/>
  <c r="H898" i="2"/>
  <c r="H894" i="2"/>
  <c r="H890" i="2"/>
  <c r="H886" i="2"/>
  <c r="H878" i="2"/>
  <c r="H874" i="2"/>
  <c r="H870" i="2"/>
  <c r="H866" i="2"/>
  <c r="H862" i="2"/>
  <c r="H858" i="2"/>
  <c r="H854" i="2"/>
  <c r="H850" i="2"/>
  <c r="H846" i="2"/>
  <c r="H842" i="2"/>
  <c r="H838" i="2"/>
  <c r="H834" i="2"/>
  <c r="H830" i="2"/>
  <c r="H826" i="2"/>
  <c r="H822" i="2"/>
  <c r="H814" i="2"/>
  <c r="H810" i="2"/>
  <c r="H806" i="2"/>
  <c r="H802" i="2"/>
  <c r="H798" i="2"/>
  <c r="H794" i="2"/>
  <c r="H790" i="2"/>
  <c r="H786" i="2"/>
  <c r="H782" i="2"/>
  <c r="H778" i="2"/>
  <c r="H774" i="2"/>
  <c r="H770" i="2"/>
  <c r="H766" i="2"/>
  <c r="H762" i="2"/>
  <c r="H758" i="2"/>
  <c r="H750" i="2"/>
  <c r="H746" i="2"/>
  <c r="H742" i="2"/>
  <c r="H738" i="2"/>
  <c r="H734" i="2"/>
  <c r="H730" i="2"/>
  <c r="H726" i="2"/>
  <c r="H722" i="2"/>
  <c r="H718" i="2"/>
  <c r="H714" i="2"/>
  <c r="H710" i="2"/>
  <c r="H706" i="2"/>
  <c r="H702" i="2"/>
  <c r="H698" i="2"/>
  <c r="H694" i="2"/>
  <c r="H686" i="2"/>
  <c r="H682" i="2"/>
  <c r="H678" i="2"/>
  <c r="H674" i="2"/>
  <c r="H670" i="2"/>
  <c r="H666" i="2"/>
  <c r="H662" i="2"/>
  <c r="H658" i="2"/>
  <c r="H654" i="2"/>
  <c r="H650" i="2"/>
  <c r="H646" i="2"/>
  <c r="H642" i="2"/>
  <c r="H638" i="2"/>
  <c r="H634" i="2"/>
  <c r="H630" i="2"/>
  <c r="H622" i="2"/>
  <c r="H618" i="2"/>
  <c r="H614" i="2"/>
  <c r="H610" i="2"/>
  <c r="H606" i="2"/>
  <c r="H602" i="2"/>
  <c r="H598" i="2"/>
  <c r="H594" i="2"/>
  <c r="H590" i="2"/>
  <c r="H586" i="2"/>
  <c r="H582" i="2"/>
  <c r="H578" i="2"/>
  <c r="H574" i="2"/>
  <c r="H570" i="2"/>
  <c r="H566" i="2"/>
  <c r="H558" i="2"/>
  <c r="H554" i="2"/>
  <c r="H550" i="2"/>
  <c r="H542" i="2"/>
  <c r="H538" i="2"/>
  <c r="H534" i="2"/>
  <c r="H526" i="2"/>
  <c r="H522" i="2"/>
  <c r="H518" i="2"/>
  <c r="H510" i="2"/>
  <c r="H506" i="2"/>
  <c r="H502" i="2"/>
  <c r="H494" i="2"/>
  <c r="H490" i="2"/>
  <c r="H125" i="2"/>
  <c r="H124" i="2"/>
  <c r="H69" i="2"/>
  <c r="H68" i="2"/>
  <c r="H61" i="2"/>
  <c r="H60" i="2"/>
  <c r="H33" i="2"/>
  <c r="H32" i="2"/>
  <c r="H219" i="2"/>
  <c r="H218" i="2"/>
  <c r="H211" i="2"/>
  <c r="H210" i="2"/>
  <c r="H155" i="2"/>
  <c r="H154" i="2"/>
  <c r="H287" i="2"/>
  <c r="H166" i="2"/>
  <c r="H251" i="2"/>
  <c r="H202" i="2"/>
  <c r="H20" i="2"/>
  <c r="H13" i="2"/>
  <c r="H112" i="2"/>
  <c r="H100" i="2"/>
  <c r="H92" i="2"/>
  <c r="H84" i="2"/>
  <c r="H76" i="2"/>
  <c r="H64" i="2"/>
  <c r="H48" i="2"/>
  <c r="H36" i="2"/>
  <c r="H28" i="2"/>
  <c r="H242" i="2"/>
  <c r="H234" i="2"/>
  <c r="H226" i="2"/>
  <c r="H214" i="2"/>
  <c r="H198" i="2"/>
  <c r="H186" i="2"/>
  <c r="H178" i="2"/>
  <c r="H170" i="2"/>
  <c r="H162" i="2"/>
  <c r="H150" i="2"/>
  <c r="H134" i="2"/>
  <c r="H327" i="2"/>
  <c r="H319" i="2"/>
  <c r="H311" i="2"/>
  <c r="H299" i="2"/>
  <c r="H283" i="2"/>
  <c r="H271" i="2"/>
  <c r="H263" i="2"/>
  <c r="H255" i="2"/>
  <c r="H247" i="2"/>
  <c r="H130" i="2"/>
  <c r="H108" i="2"/>
  <c r="H44" i="2"/>
  <c r="H10" i="2"/>
  <c r="H9" i="2"/>
  <c r="H97" i="2"/>
  <c r="H96" i="2"/>
  <c r="H183" i="2"/>
  <c r="H182" i="2"/>
  <c r="H147" i="2"/>
  <c r="H146" i="2"/>
  <c r="H304" i="2"/>
  <c r="H303" i="2"/>
  <c r="H296" i="2"/>
  <c r="H295" i="2"/>
  <c r="H268" i="2"/>
  <c r="H267" i="2"/>
  <c r="H194" i="2"/>
  <c r="H138" i="2"/>
  <c r="H126" i="2"/>
  <c r="H315" i="2"/>
  <c r="H230" i="2"/>
  <c r="H116" i="2"/>
  <c r="H52" i="2"/>
  <c r="H279" i="2"/>
  <c r="H80" i="2"/>
  <c r="H17" i="2"/>
  <c r="H120" i="2"/>
  <c r="H104" i="2"/>
  <c r="H88" i="2"/>
  <c r="H72" i="2"/>
  <c r="H56" i="2"/>
  <c r="H40" i="2"/>
  <c r="H24" i="2"/>
  <c r="H238" i="2"/>
  <c r="H222" i="2"/>
  <c r="H206" i="2"/>
  <c r="H190" i="2"/>
  <c r="H174" i="2"/>
  <c r="H158" i="2"/>
  <c r="H142" i="2"/>
  <c r="H483" i="2"/>
  <c r="H479" i="2"/>
  <c r="H475" i="2"/>
  <c r="H471" i="2"/>
  <c r="H467" i="2"/>
  <c r="H463" i="2"/>
  <c r="H459" i="2"/>
  <c r="H455" i="2"/>
  <c r="H451" i="2"/>
  <c r="H447" i="2"/>
  <c r="H443" i="2"/>
  <c r="H439" i="2"/>
  <c r="H435" i="2"/>
  <c r="H431" i="2"/>
  <c r="H427" i="2"/>
  <c r="H423" i="2"/>
  <c r="H419" i="2"/>
  <c r="H415" i="2"/>
  <c r="H411" i="2"/>
  <c r="H407" i="2"/>
  <c r="H403" i="2"/>
  <c r="H399" i="2"/>
  <c r="H395" i="2"/>
  <c r="H391" i="2"/>
  <c r="H387" i="2"/>
  <c r="H383" i="2"/>
  <c r="H379" i="2"/>
  <c r="H375" i="2"/>
  <c r="H371" i="2"/>
  <c r="H367" i="2"/>
  <c r="H363" i="2"/>
  <c r="H359" i="2"/>
  <c r="H355" i="2"/>
  <c r="H351" i="2"/>
  <c r="H347" i="2"/>
  <c r="H343" i="2"/>
  <c r="H339" i="2"/>
  <c r="H335" i="2"/>
  <c r="H331" i="2"/>
  <c r="H323" i="2"/>
  <c r="H307" i="2"/>
  <c r="H291" i="2"/>
  <c r="H275" i="2"/>
  <c r="H259" i="2"/>
  <c r="H1204" i="2"/>
  <c r="H1200" i="2"/>
  <c r="H1196" i="2"/>
  <c r="H1192" i="2"/>
  <c r="H1188" i="2"/>
  <c r="H1184" i="2"/>
  <c r="H1180" i="2"/>
  <c r="H1176" i="2"/>
  <c r="H1172" i="2"/>
  <c r="H1168" i="2"/>
  <c r="H1164" i="2"/>
  <c r="H1160" i="2"/>
  <c r="H1156" i="2"/>
  <c r="H1152" i="2"/>
  <c r="H1148" i="2"/>
  <c r="H1144" i="2"/>
  <c r="H1140" i="2"/>
  <c r="H1136" i="2"/>
  <c r="H1132" i="2"/>
  <c r="H1128" i="2"/>
  <c r="H1124" i="2"/>
  <c r="H1120" i="2"/>
  <c r="H1116" i="2"/>
  <c r="H1112" i="2"/>
  <c r="H1108" i="2"/>
  <c r="H1104" i="2"/>
  <c r="H1100" i="2"/>
  <c r="H1096" i="2"/>
  <c r="H1092" i="2"/>
  <c r="H1088" i="2"/>
  <c r="H1084" i="2"/>
  <c r="H1080" i="2"/>
  <c r="H1076" i="2"/>
  <c r="H1072" i="2"/>
  <c r="H1068" i="2"/>
  <c r="H1064" i="2"/>
  <c r="H1060" i="2"/>
  <c r="H1056" i="2"/>
  <c r="H1052" i="2"/>
  <c r="H1048" i="2"/>
  <c r="H1044" i="2"/>
  <c r="H1040" i="2"/>
  <c r="H1036" i="2"/>
  <c r="H1032" i="2"/>
  <c r="H1028" i="2"/>
  <c r="H1024" i="2"/>
  <c r="H1020" i="2"/>
  <c r="H1016" i="2"/>
  <c r="H1012" i="2"/>
  <c r="H1008" i="2"/>
  <c r="H1004" i="2"/>
  <c r="H1000" i="2"/>
  <c r="H996" i="2"/>
  <c r="H992" i="2"/>
  <c r="H988" i="2"/>
  <c r="H984" i="2"/>
  <c r="H980" i="2"/>
  <c r="H976" i="2"/>
  <c r="H972" i="2"/>
  <c r="H968" i="2"/>
  <c r="H964" i="2"/>
  <c r="H960" i="2"/>
  <c r="H956" i="2"/>
  <c r="H952" i="2"/>
  <c r="H948" i="2"/>
  <c r="H944" i="2"/>
  <c r="H940" i="2"/>
  <c r="H936" i="2"/>
  <c r="H932" i="2"/>
  <c r="H928" i="2"/>
  <c r="H924" i="2"/>
  <c r="H920" i="2"/>
  <c r="H916" i="2"/>
  <c r="H912" i="2"/>
  <c r="H908" i="2"/>
  <c r="H904" i="2"/>
  <c r="H900" i="2"/>
  <c r="H896" i="2"/>
  <c r="H892" i="2"/>
  <c r="H888" i="2"/>
  <c r="H884" i="2"/>
  <c r="H880" i="2"/>
  <c r="H876" i="2"/>
  <c r="H872" i="2"/>
  <c r="H868" i="2"/>
  <c r="H864" i="2"/>
  <c r="H860" i="2"/>
  <c r="H856" i="2"/>
  <c r="H852" i="2"/>
  <c r="H848" i="2"/>
  <c r="H844" i="2"/>
  <c r="H840" i="2"/>
  <c r="H836" i="2"/>
  <c r="H832" i="2"/>
  <c r="H828" i="2"/>
  <c r="H824" i="2"/>
  <c r="H820" i="2"/>
  <c r="H816" i="2"/>
  <c r="H812" i="2"/>
  <c r="H808" i="2"/>
  <c r="H804" i="2"/>
  <c r="H800" i="2"/>
  <c r="H796" i="2"/>
  <c r="H792" i="2"/>
  <c r="H788" i="2"/>
  <c r="H784" i="2"/>
  <c r="H780" i="2"/>
  <c r="H776" i="2"/>
  <c r="H772" i="2"/>
  <c r="H768" i="2"/>
  <c r="H764" i="2"/>
  <c r="H760" i="2"/>
  <c r="H756" i="2"/>
  <c r="H752" i="2"/>
  <c r="H748" i="2"/>
  <c r="H744" i="2"/>
  <c r="H740" i="2"/>
  <c r="H736" i="2"/>
  <c r="H732" i="2"/>
  <c r="H728" i="2"/>
  <c r="H724" i="2"/>
  <c r="H720" i="2"/>
  <c r="H716" i="2"/>
  <c r="H712" i="2"/>
  <c r="H708" i="2"/>
  <c r="H704" i="2"/>
  <c r="H700" i="2"/>
  <c r="H696" i="2"/>
  <c r="H692" i="2"/>
  <c r="H688" i="2"/>
  <c r="H684" i="2"/>
  <c r="H680" i="2"/>
  <c r="H676" i="2"/>
  <c r="H672" i="2"/>
  <c r="H668" i="2"/>
  <c r="H664" i="2"/>
  <c r="H660" i="2"/>
  <c r="H656" i="2"/>
  <c r="H652" i="2"/>
  <c r="H648" i="2"/>
  <c r="H644" i="2"/>
  <c r="H640" i="2"/>
  <c r="H636" i="2"/>
  <c r="H632" i="2"/>
  <c r="H628" i="2"/>
  <c r="H624" i="2"/>
  <c r="H620" i="2"/>
  <c r="H616" i="2"/>
  <c r="H612" i="2"/>
  <c r="H608" i="2"/>
  <c r="H604" i="2"/>
  <c r="H600" i="2"/>
  <c r="H596" i="2"/>
  <c r="H592" i="2"/>
  <c r="H588" i="2"/>
  <c r="H584" i="2"/>
  <c r="H580" i="2"/>
  <c r="H576" i="2"/>
  <c r="H572" i="2"/>
  <c r="H568" i="2"/>
  <c r="H564" i="2"/>
  <c r="H560" i="2"/>
  <c r="H556" i="2"/>
  <c r="H552" i="2"/>
  <c r="H548" i="2"/>
  <c r="H544" i="2"/>
  <c r="H540" i="2"/>
  <c r="H536" i="2"/>
  <c r="H532" i="2"/>
  <c r="H528" i="2"/>
  <c r="H524" i="2"/>
  <c r="H520" i="2"/>
  <c r="H516" i="2"/>
  <c r="H512" i="2"/>
  <c r="H508" i="2"/>
  <c r="H504" i="2"/>
  <c r="H500" i="2"/>
  <c r="H496" i="2"/>
  <c r="H492" i="2"/>
  <c r="H488" i="2"/>
  <c r="F496" i="2"/>
  <c r="G496" i="2" s="1"/>
  <c r="E476" i="2"/>
  <c r="F476" i="2" s="1"/>
  <c r="G476" i="2" s="1"/>
  <c r="E460" i="2"/>
  <c r="F460" i="2" s="1"/>
  <c r="G460" i="2" s="1"/>
  <c r="E444" i="2"/>
  <c r="F444" i="2" s="1"/>
  <c r="G444" i="2" s="1"/>
  <c r="E428" i="2"/>
  <c r="F428" i="2" s="1"/>
  <c r="G428" i="2" s="1"/>
  <c r="E412" i="2"/>
  <c r="F412" i="2" s="1"/>
  <c r="G412" i="2" s="1"/>
  <c r="E396" i="2"/>
  <c r="F396" i="2" s="1"/>
  <c r="G396" i="2" s="1"/>
  <c r="E380" i="2"/>
  <c r="F380" i="2" s="1"/>
  <c r="G380" i="2" s="1"/>
  <c r="E364" i="2"/>
  <c r="F364" i="2" s="1"/>
  <c r="G364" i="2" s="1"/>
  <c r="E348" i="2"/>
  <c r="F348" i="2" s="1"/>
  <c r="G348" i="2" s="1"/>
  <c r="E332" i="2"/>
  <c r="F332" i="2" s="1"/>
  <c r="G332" i="2" s="1"/>
  <c r="E316" i="2"/>
  <c r="F316" i="2" s="1"/>
  <c r="G316" i="2" s="1"/>
  <c r="E300" i="2"/>
  <c r="F300" i="2" s="1"/>
  <c r="G300" i="2" s="1"/>
  <c r="E284" i="2"/>
  <c r="F284" i="2" s="1"/>
  <c r="G284" i="2" s="1"/>
  <c r="E268" i="2"/>
  <c r="F268" i="2" s="1"/>
  <c r="G268" i="2" s="1"/>
  <c r="E252" i="2"/>
  <c r="F252" i="2" s="1"/>
  <c r="G252" i="2" s="1"/>
  <c r="E236" i="2"/>
  <c r="F236" i="2" s="1"/>
  <c r="G236" i="2" s="1"/>
  <c r="E220" i="2"/>
  <c r="F220" i="2" s="1"/>
  <c r="G220" i="2" s="1"/>
  <c r="E204" i="2"/>
  <c r="F204" i="2" s="1"/>
  <c r="G204" i="2" s="1"/>
  <c r="E188" i="2"/>
  <c r="F188" i="2" s="1"/>
  <c r="G188" i="2" s="1"/>
  <c r="E172" i="2"/>
  <c r="F172" i="2" s="1"/>
  <c r="G172" i="2" s="1"/>
  <c r="E156" i="2"/>
  <c r="F156" i="2" s="1"/>
  <c r="G156" i="2" s="1"/>
  <c r="E140" i="2"/>
  <c r="F140" i="2" s="1"/>
  <c r="G140" i="2" s="1"/>
  <c r="E124" i="2"/>
  <c r="F124" i="2" s="1"/>
  <c r="G124" i="2" s="1"/>
  <c r="E108" i="2"/>
  <c r="F108" i="2" s="1"/>
  <c r="G108" i="2" s="1"/>
  <c r="E100" i="2"/>
  <c r="F100" i="2" s="1"/>
  <c r="G100" i="2" s="1"/>
  <c r="E79" i="2"/>
  <c r="F79" i="2" s="1"/>
  <c r="G79" i="2" s="1"/>
  <c r="E68" i="2"/>
  <c r="F68" i="2" s="1"/>
  <c r="G68" i="2" s="1"/>
  <c r="E58" i="2"/>
  <c r="F58" i="2" s="1"/>
  <c r="G58" i="2" s="1"/>
  <c r="E47" i="2"/>
  <c r="F47" i="2" s="1"/>
  <c r="G47" i="2" s="1"/>
  <c r="E36" i="2"/>
  <c r="F36" i="2" s="1"/>
  <c r="G36" i="2" s="1"/>
  <c r="E26" i="2"/>
  <c r="F26" i="2" s="1"/>
  <c r="G26" i="2" s="1"/>
  <c r="E15" i="2"/>
  <c r="F15" i="2" s="1"/>
  <c r="G15" i="2" s="1"/>
  <c r="E1191" i="2"/>
  <c r="F1191" i="2" s="1"/>
  <c r="G1191" i="2" s="1"/>
  <c r="E1183" i="2"/>
  <c r="F1183" i="2" s="1"/>
  <c r="G1183" i="2" s="1"/>
  <c r="E1166" i="2"/>
  <c r="F1166" i="2" s="1"/>
  <c r="G1166" i="2" s="1"/>
  <c r="E1134" i="2"/>
  <c r="F1134" i="2" s="1"/>
  <c r="G1134" i="2" s="1"/>
  <c r="E1104" i="2"/>
  <c r="F1104" i="2" s="1"/>
  <c r="G1104" i="2" s="1"/>
  <c r="E1096" i="2"/>
  <c r="F1096" i="2" s="1"/>
  <c r="G1096" i="2" s="1"/>
  <c r="E1080" i="2"/>
  <c r="F1080" i="2" s="1"/>
  <c r="G1080" i="2" s="1"/>
  <c r="E993" i="2"/>
  <c r="F993" i="2" s="1"/>
  <c r="G993" i="2" s="1"/>
  <c r="E978" i="2"/>
  <c r="F978" i="2" s="1"/>
  <c r="G978" i="2" s="1"/>
  <c r="E958" i="2"/>
  <c r="F958" i="2" s="1"/>
  <c r="G958" i="2" s="1"/>
  <c r="E940" i="2"/>
  <c r="F940" i="2" s="1"/>
  <c r="G940" i="2" s="1"/>
  <c r="E909" i="2"/>
  <c r="F909" i="2" s="1"/>
  <c r="G909" i="2" s="1"/>
  <c r="E857" i="2"/>
  <c r="F857" i="2" s="1"/>
  <c r="G857" i="2" s="1"/>
  <c r="E841" i="2"/>
  <c r="F841" i="2" s="1"/>
  <c r="G841" i="2" s="1"/>
  <c r="E762" i="2"/>
  <c r="F762" i="2" s="1"/>
  <c r="G762" i="2" s="1"/>
  <c r="E737" i="2"/>
  <c r="F737" i="2" s="1"/>
  <c r="G737" i="2" s="1"/>
  <c r="E721" i="2"/>
  <c r="F721" i="2" s="1"/>
  <c r="G721" i="2" s="1"/>
  <c r="E669" i="2"/>
  <c r="F669" i="2" s="1"/>
  <c r="G669" i="2" s="1"/>
  <c r="E653" i="2"/>
  <c r="F653" i="2" s="1"/>
  <c r="G653" i="2" s="1"/>
  <c r="E642" i="2"/>
  <c r="F642" i="2" s="1"/>
  <c r="G642" i="2" s="1"/>
  <c r="E585" i="2"/>
  <c r="F585" i="2" s="1"/>
  <c r="G585" i="2" s="1"/>
  <c r="E506" i="2"/>
  <c r="F506" i="2" s="1"/>
  <c r="G506" i="2" s="1"/>
  <c r="E487" i="2"/>
  <c r="F487" i="2" s="1"/>
  <c r="G487" i="2" s="1"/>
  <c r="E471" i="2"/>
  <c r="F471" i="2" s="1"/>
  <c r="G471" i="2" s="1"/>
  <c r="E455" i="2"/>
  <c r="F455" i="2" s="1"/>
  <c r="G455" i="2" s="1"/>
  <c r="E439" i="2"/>
  <c r="F439" i="2" s="1"/>
  <c r="G439" i="2" s="1"/>
  <c r="E423" i="2"/>
  <c r="F423" i="2" s="1"/>
  <c r="G423" i="2" s="1"/>
  <c r="E407" i="2"/>
  <c r="F407" i="2" s="1"/>
  <c r="G407" i="2" s="1"/>
  <c r="E391" i="2"/>
  <c r="F391" i="2" s="1"/>
  <c r="G391" i="2" s="1"/>
  <c r="E375" i="2"/>
  <c r="F375" i="2" s="1"/>
  <c r="G375" i="2" s="1"/>
  <c r="E359" i="2"/>
  <c r="F359" i="2" s="1"/>
  <c r="G359" i="2" s="1"/>
  <c r="E343" i="2"/>
  <c r="F343" i="2" s="1"/>
  <c r="G343" i="2" s="1"/>
  <c r="E327" i="2"/>
  <c r="F327" i="2" s="1"/>
  <c r="G327" i="2" s="1"/>
  <c r="E319" i="2"/>
  <c r="F319" i="2" s="1"/>
  <c r="G319" i="2" s="1"/>
  <c r="E303" i="2"/>
  <c r="F303" i="2" s="1"/>
  <c r="G303" i="2" s="1"/>
  <c r="E287" i="2"/>
  <c r="F287" i="2" s="1"/>
  <c r="G287" i="2" s="1"/>
  <c r="E271" i="2"/>
  <c r="F271" i="2" s="1"/>
  <c r="G271" i="2" s="1"/>
  <c r="E255" i="2"/>
  <c r="F255" i="2" s="1"/>
  <c r="G255" i="2" s="1"/>
  <c r="E239" i="2"/>
  <c r="F239" i="2" s="1"/>
  <c r="G239" i="2" s="1"/>
  <c r="E223" i="2"/>
  <c r="F223" i="2" s="1"/>
  <c r="G223" i="2" s="1"/>
  <c r="E207" i="2"/>
  <c r="F207" i="2" s="1"/>
  <c r="G207" i="2" s="1"/>
  <c r="E191" i="2"/>
  <c r="F191" i="2" s="1"/>
  <c r="G191" i="2" s="1"/>
  <c r="E175" i="2"/>
  <c r="F175" i="2" s="1"/>
  <c r="G175" i="2" s="1"/>
  <c r="E159" i="2"/>
  <c r="F159" i="2" s="1"/>
  <c r="G159" i="2" s="1"/>
  <c r="E143" i="2"/>
  <c r="F143" i="2" s="1"/>
  <c r="G143" i="2" s="1"/>
  <c r="E119" i="2"/>
  <c r="F119" i="2" s="1"/>
  <c r="G119" i="2" s="1"/>
  <c r="E103" i="2"/>
  <c r="F103" i="2" s="1"/>
  <c r="G103" i="2" s="1"/>
  <c r="E83" i="2"/>
  <c r="F83" i="2" s="1"/>
  <c r="G83" i="2" s="1"/>
  <c r="E62" i="2"/>
  <c r="F62" i="2" s="1"/>
  <c r="G62" i="2" s="1"/>
  <c r="E40" i="2"/>
  <c r="F40" i="2" s="1"/>
  <c r="G40" i="2" s="1"/>
  <c r="E19" i="2"/>
  <c r="F19" i="2" s="1"/>
  <c r="G19" i="2" s="1"/>
  <c r="E8" i="2"/>
  <c r="F8" i="2" s="1"/>
  <c r="G8" i="2" s="1"/>
  <c r="E1189" i="2"/>
  <c r="F1189" i="2" s="1"/>
  <c r="G1189" i="2" s="1"/>
  <c r="E1172" i="2"/>
  <c r="F1172" i="2" s="1"/>
  <c r="G1172" i="2" s="1"/>
  <c r="E1164" i="2"/>
  <c r="F1164" i="2" s="1"/>
  <c r="G1164" i="2" s="1"/>
  <c r="E1102" i="2"/>
  <c r="F1102" i="2" s="1"/>
  <c r="G1102" i="2" s="1"/>
  <c r="E1090" i="2"/>
  <c r="F1090" i="2" s="1"/>
  <c r="G1090" i="2" s="1"/>
  <c r="E1055" i="2"/>
  <c r="F1055" i="2" s="1"/>
  <c r="G1055" i="2" s="1"/>
  <c r="E1043" i="2"/>
  <c r="F1043" i="2" s="1"/>
  <c r="G1043" i="2" s="1"/>
  <c r="E1035" i="2"/>
  <c r="F1035" i="2" s="1"/>
  <c r="G1035" i="2" s="1"/>
  <c r="E1026" i="2"/>
  <c r="F1026" i="2" s="1"/>
  <c r="G1026" i="2" s="1"/>
  <c r="E1011" i="2"/>
  <c r="F1011" i="2" s="1"/>
  <c r="G1011" i="2" s="1"/>
  <c r="E1003" i="2"/>
  <c r="F1003" i="2" s="1"/>
  <c r="G1003" i="2" s="1"/>
  <c r="E956" i="2"/>
  <c r="F956" i="2" s="1"/>
  <c r="G956" i="2" s="1"/>
  <c r="E880" i="2"/>
  <c r="F880" i="2" s="1"/>
  <c r="G880" i="2" s="1"/>
  <c r="E867" i="2"/>
  <c r="F867" i="2" s="1"/>
  <c r="G867" i="2" s="1"/>
  <c r="E851" i="2"/>
  <c r="F851" i="2" s="1"/>
  <c r="G851" i="2" s="1"/>
  <c r="E836" i="2"/>
  <c r="F836" i="2" s="1"/>
  <c r="G836" i="2" s="1"/>
  <c r="E820" i="2"/>
  <c r="F820" i="2" s="1"/>
  <c r="G820" i="2" s="1"/>
  <c r="E818" i="2"/>
  <c r="F818" i="2" s="1"/>
  <c r="G818" i="2" s="1"/>
  <c r="E731" i="2"/>
  <c r="F731" i="2" s="1"/>
  <c r="G731" i="2" s="1"/>
  <c r="E715" i="2"/>
  <c r="F715" i="2" s="1"/>
  <c r="G715" i="2" s="1"/>
  <c r="E700" i="2"/>
  <c r="F700" i="2" s="1"/>
  <c r="G700" i="2" s="1"/>
  <c r="E611" i="2"/>
  <c r="F611" i="2" s="1"/>
  <c r="G611" i="2" s="1"/>
  <c r="E595" i="2"/>
  <c r="F595" i="2" s="1"/>
  <c r="G595" i="2" s="1"/>
  <c r="E580" i="2"/>
  <c r="F580" i="2" s="1"/>
  <c r="G580" i="2" s="1"/>
  <c r="E564" i="2"/>
  <c r="F564" i="2" s="1"/>
  <c r="G564" i="2" s="1"/>
  <c r="E562" i="2"/>
  <c r="F562" i="2" s="1"/>
  <c r="G562" i="2" s="1"/>
  <c r="E527" i="2"/>
  <c r="F527" i="2" s="1"/>
  <c r="G527" i="2" s="1"/>
  <c r="E504" i="2"/>
  <c r="F504" i="2" s="1"/>
  <c r="G504" i="2" s="1"/>
  <c r="E488" i="2"/>
  <c r="F488" i="2" s="1"/>
  <c r="G488" i="2" s="1"/>
  <c r="E7" i="2"/>
  <c r="E480" i="2"/>
  <c r="F480" i="2" s="1"/>
  <c r="G480" i="2" s="1"/>
  <c r="E472" i="2"/>
  <c r="F472" i="2" s="1"/>
  <c r="G472" i="2" s="1"/>
  <c r="E464" i="2"/>
  <c r="F464" i="2" s="1"/>
  <c r="G464" i="2" s="1"/>
  <c r="E456" i="2"/>
  <c r="F456" i="2" s="1"/>
  <c r="G456" i="2" s="1"/>
  <c r="E448" i="2"/>
  <c r="F448" i="2" s="1"/>
  <c r="G448" i="2" s="1"/>
  <c r="E440" i="2"/>
  <c r="F440" i="2" s="1"/>
  <c r="G440" i="2" s="1"/>
  <c r="E432" i="2"/>
  <c r="F432" i="2" s="1"/>
  <c r="G432" i="2" s="1"/>
  <c r="E424" i="2"/>
  <c r="F424" i="2" s="1"/>
  <c r="G424" i="2" s="1"/>
  <c r="E416" i="2"/>
  <c r="F416" i="2" s="1"/>
  <c r="G416" i="2" s="1"/>
  <c r="E408" i="2"/>
  <c r="F408" i="2" s="1"/>
  <c r="G408" i="2" s="1"/>
  <c r="E400" i="2"/>
  <c r="F400" i="2" s="1"/>
  <c r="G400" i="2" s="1"/>
  <c r="E392" i="2"/>
  <c r="F392" i="2" s="1"/>
  <c r="G392" i="2" s="1"/>
  <c r="E384" i="2"/>
  <c r="F384" i="2" s="1"/>
  <c r="G384" i="2" s="1"/>
  <c r="E376" i="2"/>
  <c r="F376" i="2" s="1"/>
  <c r="G376" i="2" s="1"/>
  <c r="E368" i="2"/>
  <c r="F368" i="2" s="1"/>
  <c r="G368" i="2" s="1"/>
  <c r="E360" i="2"/>
  <c r="F360" i="2" s="1"/>
  <c r="G360" i="2" s="1"/>
  <c r="E352" i="2"/>
  <c r="F352" i="2" s="1"/>
  <c r="G352" i="2" s="1"/>
  <c r="E344" i="2"/>
  <c r="F344" i="2" s="1"/>
  <c r="G344" i="2" s="1"/>
  <c r="E336" i="2"/>
  <c r="F336" i="2" s="1"/>
  <c r="G336" i="2" s="1"/>
  <c r="E328" i="2"/>
  <c r="F328" i="2" s="1"/>
  <c r="G328" i="2" s="1"/>
  <c r="E320" i="2"/>
  <c r="F320" i="2" s="1"/>
  <c r="G320" i="2" s="1"/>
  <c r="E312" i="2"/>
  <c r="F312" i="2" s="1"/>
  <c r="G312" i="2" s="1"/>
  <c r="E304" i="2"/>
  <c r="F304" i="2" s="1"/>
  <c r="G304" i="2" s="1"/>
  <c r="E296" i="2"/>
  <c r="F296" i="2" s="1"/>
  <c r="G296" i="2" s="1"/>
  <c r="E288" i="2"/>
  <c r="F288" i="2" s="1"/>
  <c r="G288" i="2" s="1"/>
  <c r="E280" i="2"/>
  <c r="F280" i="2" s="1"/>
  <c r="G280" i="2" s="1"/>
  <c r="E272" i="2"/>
  <c r="F272" i="2" s="1"/>
  <c r="G272" i="2" s="1"/>
  <c r="E264" i="2"/>
  <c r="F264" i="2" s="1"/>
  <c r="G264" i="2" s="1"/>
  <c r="E256" i="2"/>
  <c r="F256" i="2" s="1"/>
  <c r="G256" i="2" s="1"/>
  <c r="E248" i="2"/>
  <c r="F248" i="2" s="1"/>
  <c r="G248" i="2" s="1"/>
  <c r="E240" i="2"/>
  <c r="F240" i="2" s="1"/>
  <c r="G240" i="2" s="1"/>
  <c r="E232" i="2"/>
  <c r="F232" i="2" s="1"/>
  <c r="G232" i="2" s="1"/>
  <c r="E224" i="2"/>
  <c r="F224" i="2" s="1"/>
  <c r="G224" i="2" s="1"/>
  <c r="E216" i="2"/>
  <c r="F216" i="2" s="1"/>
  <c r="G216" i="2" s="1"/>
  <c r="E208" i="2"/>
  <c r="F208" i="2" s="1"/>
  <c r="G208" i="2" s="1"/>
  <c r="E200" i="2"/>
  <c r="F200" i="2" s="1"/>
  <c r="G200" i="2" s="1"/>
  <c r="E192" i="2"/>
  <c r="F192" i="2" s="1"/>
  <c r="G192" i="2" s="1"/>
  <c r="E184" i="2"/>
  <c r="F184" i="2" s="1"/>
  <c r="G184" i="2" s="1"/>
  <c r="E176" i="2"/>
  <c r="F176" i="2" s="1"/>
  <c r="G176" i="2" s="1"/>
  <c r="E168" i="2"/>
  <c r="F168" i="2" s="1"/>
  <c r="G168" i="2" s="1"/>
  <c r="E160" i="2"/>
  <c r="F160" i="2" s="1"/>
  <c r="G160" i="2" s="1"/>
  <c r="E152" i="2"/>
  <c r="F152" i="2" s="1"/>
  <c r="G152" i="2" s="1"/>
  <c r="E144" i="2"/>
  <c r="F144" i="2" s="1"/>
  <c r="G144" i="2" s="1"/>
  <c r="E136" i="2"/>
  <c r="F136" i="2" s="1"/>
  <c r="G136" i="2" s="1"/>
  <c r="E128" i="2"/>
  <c r="F128" i="2" s="1"/>
  <c r="G128" i="2" s="1"/>
  <c r="E120" i="2"/>
  <c r="F120" i="2" s="1"/>
  <c r="G120" i="2" s="1"/>
  <c r="E112" i="2"/>
  <c r="F112" i="2" s="1"/>
  <c r="G112" i="2" s="1"/>
  <c r="E104" i="2"/>
  <c r="F104" i="2" s="1"/>
  <c r="G104" i="2" s="1"/>
  <c r="E95" i="2"/>
  <c r="F95" i="2" s="1"/>
  <c r="G95" i="2" s="1"/>
  <c r="E84" i="2"/>
  <c r="F84" i="2" s="1"/>
  <c r="G84" i="2" s="1"/>
  <c r="E74" i="2"/>
  <c r="F74" i="2" s="1"/>
  <c r="G74" i="2" s="1"/>
  <c r="E63" i="2"/>
  <c r="F63" i="2" s="1"/>
  <c r="G63" i="2" s="1"/>
  <c r="E52" i="2"/>
  <c r="F52" i="2" s="1"/>
  <c r="G52" i="2" s="1"/>
  <c r="E42" i="2"/>
  <c r="F42" i="2" s="1"/>
  <c r="G42" i="2" s="1"/>
  <c r="E31" i="2"/>
  <c r="F31" i="2" s="1"/>
  <c r="G31" i="2" s="1"/>
  <c r="E20" i="2"/>
  <c r="F20" i="2" s="1"/>
  <c r="G20" i="2" s="1"/>
  <c r="E10" i="2"/>
  <c r="F10" i="2" s="1"/>
  <c r="G10" i="2" s="1"/>
  <c r="E1204" i="2"/>
  <c r="F1204" i="2" s="1"/>
  <c r="G1204" i="2" s="1"/>
  <c r="E1196" i="2"/>
  <c r="F1196" i="2" s="1"/>
  <c r="G1196" i="2" s="1"/>
  <c r="E1187" i="2"/>
  <c r="F1187" i="2" s="1"/>
  <c r="G1187" i="2" s="1"/>
  <c r="E1179" i="2"/>
  <c r="F1179" i="2" s="1"/>
  <c r="G1179" i="2" s="1"/>
  <c r="E1170" i="2"/>
  <c r="F1170" i="2" s="1"/>
  <c r="G1170" i="2" s="1"/>
  <c r="E1149" i="2"/>
  <c r="F1149" i="2" s="1"/>
  <c r="G1149" i="2" s="1"/>
  <c r="E1130" i="2"/>
  <c r="F1130" i="2" s="1"/>
  <c r="G1130" i="2" s="1"/>
  <c r="E1119" i="2"/>
  <c r="F1119" i="2" s="1"/>
  <c r="G1119" i="2" s="1"/>
  <c r="E1111" i="2"/>
  <c r="F1111" i="2" s="1"/>
  <c r="G1111" i="2" s="1"/>
  <c r="E1100" i="2"/>
  <c r="F1100" i="2" s="1"/>
  <c r="G1100" i="2" s="1"/>
  <c r="E1088" i="2"/>
  <c r="F1088" i="2" s="1"/>
  <c r="G1088" i="2" s="1"/>
  <c r="E1073" i="2"/>
  <c r="F1073" i="2" s="1"/>
  <c r="G1073" i="2" s="1"/>
  <c r="E1065" i="2"/>
  <c r="F1065" i="2" s="1"/>
  <c r="G1065" i="2" s="1"/>
  <c r="E1053" i="2"/>
  <c r="F1053" i="2" s="1"/>
  <c r="G1053" i="2" s="1"/>
  <c r="E1041" i="2"/>
  <c r="F1041" i="2" s="1"/>
  <c r="G1041" i="2" s="1"/>
  <c r="E1033" i="2"/>
  <c r="F1033" i="2" s="1"/>
  <c r="G1033" i="2" s="1"/>
  <c r="E1020" i="2"/>
  <c r="F1020" i="2" s="1"/>
  <c r="G1020" i="2" s="1"/>
  <c r="E1009" i="2"/>
  <c r="F1009" i="2" s="1"/>
  <c r="G1009" i="2" s="1"/>
  <c r="E1001" i="2"/>
  <c r="F1001" i="2" s="1"/>
  <c r="G1001" i="2" s="1"/>
  <c r="E985" i="2"/>
  <c r="F985" i="2" s="1"/>
  <c r="G985" i="2" s="1"/>
  <c r="E974" i="2"/>
  <c r="F974" i="2" s="1"/>
  <c r="G974" i="2" s="1"/>
  <c r="E966" i="2"/>
  <c r="F966" i="2" s="1"/>
  <c r="G966" i="2" s="1"/>
  <c r="E950" i="2"/>
  <c r="F950" i="2" s="1"/>
  <c r="G950" i="2" s="1"/>
  <c r="E933" i="2"/>
  <c r="F933" i="2" s="1"/>
  <c r="G933" i="2" s="1"/>
  <c r="E917" i="2"/>
  <c r="F917" i="2" s="1"/>
  <c r="G917" i="2" s="1"/>
  <c r="E890" i="2"/>
  <c r="F890" i="2" s="1"/>
  <c r="G890" i="2" s="1"/>
  <c r="E878" i="2"/>
  <c r="F878" i="2" s="1"/>
  <c r="G878" i="2" s="1"/>
  <c r="E865" i="2"/>
  <c r="F865" i="2" s="1"/>
  <c r="G865" i="2" s="1"/>
  <c r="E849" i="2"/>
  <c r="F849" i="2" s="1"/>
  <c r="G849" i="2" s="1"/>
  <c r="E830" i="2"/>
  <c r="F830" i="2" s="1"/>
  <c r="G830" i="2" s="1"/>
  <c r="E812" i="2"/>
  <c r="F812" i="2" s="1"/>
  <c r="G812" i="2" s="1"/>
  <c r="E797" i="2"/>
  <c r="F797" i="2" s="1"/>
  <c r="G797" i="2" s="1"/>
  <c r="E781" i="2"/>
  <c r="F781" i="2" s="1"/>
  <c r="G781" i="2" s="1"/>
  <c r="E770" i="2"/>
  <c r="F770" i="2" s="1"/>
  <c r="G770" i="2" s="1"/>
  <c r="E729" i="2"/>
  <c r="F729" i="2" s="1"/>
  <c r="G729" i="2" s="1"/>
  <c r="E713" i="2"/>
  <c r="F713" i="2" s="1"/>
  <c r="G713" i="2" s="1"/>
  <c r="E710" i="2"/>
  <c r="F710" i="2" s="1"/>
  <c r="G710" i="2" s="1"/>
  <c r="E694" i="2"/>
  <c r="F694" i="2" s="1"/>
  <c r="G694" i="2" s="1"/>
  <c r="E677" i="2"/>
  <c r="F677" i="2" s="1"/>
  <c r="G677" i="2" s="1"/>
  <c r="E661" i="2"/>
  <c r="F661" i="2" s="1"/>
  <c r="G661" i="2" s="1"/>
  <c r="E634" i="2"/>
  <c r="F634" i="2" s="1"/>
  <c r="G634" i="2" s="1"/>
  <c r="E622" i="2"/>
  <c r="F622" i="2" s="1"/>
  <c r="G622" i="2" s="1"/>
  <c r="E609" i="2"/>
  <c r="F609" i="2" s="1"/>
  <c r="G609" i="2" s="1"/>
  <c r="E593" i="2"/>
  <c r="F593" i="2" s="1"/>
  <c r="G593" i="2" s="1"/>
  <c r="E574" i="2"/>
  <c r="F574" i="2" s="1"/>
  <c r="G574" i="2" s="1"/>
  <c r="E556" i="2"/>
  <c r="F556" i="2" s="1"/>
  <c r="G556" i="2" s="1"/>
  <c r="E541" i="2"/>
  <c r="F541" i="2" s="1"/>
  <c r="G541" i="2" s="1"/>
  <c r="E525" i="2"/>
  <c r="F525" i="2" s="1"/>
  <c r="G525" i="2" s="1"/>
  <c r="E514" i="2"/>
  <c r="F514" i="2" s="1"/>
  <c r="G514" i="2" s="1"/>
  <c r="E484" i="2"/>
  <c r="F484" i="2" s="1"/>
  <c r="G484" i="2" s="1"/>
  <c r="E468" i="2"/>
  <c r="F468" i="2" s="1"/>
  <c r="G468" i="2" s="1"/>
  <c r="E452" i="2"/>
  <c r="F452" i="2" s="1"/>
  <c r="G452" i="2" s="1"/>
  <c r="E436" i="2"/>
  <c r="F436" i="2" s="1"/>
  <c r="G436" i="2" s="1"/>
  <c r="E420" i="2"/>
  <c r="F420" i="2" s="1"/>
  <c r="G420" i="2" s="1"/>
  <c r="E404" i="2"/>
  <c r="F404" i="2" s="1"/>
  <c r="G404" i="2" s="1"/>
  <c r="E388" i="2"/>
  <c r="F388" i="2" s="1"/>
  <c r="G388" i="2" s="1"/>
  <c r="E372" i="2"/>
  <c r="F372" i="2" s="1"/>
  <c r="G372" i="2" s="1"/>
  <c r="E356" i="2"/>
  <c r="F356" i="2" s="1"/>
  <c r="G356" i="2" s="1"/>
  <c r="E340" i="2"/>
  <c r="F340" i="2" s="1"/>
  <c r="G340" i="2" s="1"/>
  <c r="E324" i="2"/>
  <c r="F324" i="2" s="1"/>
  <c r="G324" i="2" s="1"/>
  <c r="E308" i="2"/>
  <c r="F308" i="2" s="1"/>
  <c r="G308" i="2" s="1"/>
  <c r="E292" i="2"/>
  <c r="F292" i="2" s="1"/>
  <c r="G292" i="2" s="1"/>
  <c r="E276" i="2"/>
  <c r="F276" i="2" s="1"/>
  <c r="G276" i="2" s="1"/>
  <c r="E260" i="2"/>
  <c r="F260" i="2" s="1"/>
  <c r="G260" i="2" s="1"/>
  <c r="E244" i="2"/>
  <c r="F244" i="2" s="1"/>
  <c r="G244" i="2" s="1"/>
  <c r="E228" i="2"/>
  <c r="F228" i="2" s="1"/>
  <c r="G228" i="2" s="1"/>
  <c r="E212" i="2"/>
  <c r="F212" i="2" s="1"/>
  <c r="G212" i="2" s="1"/>
  <c r="E196" i="2"/>
  <c r="F196" i="2" s="1"/>
  <c r="G196" i="2" s="1"/>
  <c r="E180" i="2"/>
  <c r="F180" i="2" s="1"/>
  <c r="G180" i="2" s="1"/>
  <c r="E164" i="2"/>
  <c r="F164" i="2" s="1"/>
  <c r="G164" i="2" s="1"/>
  <c r="E148" i="2"/>
  <c r="F148" i="2" s="1"/>
  <c r="G148" i="2" s="1"/>
  <c r="E132" i="2"/>
  <c r="F132" i="2" s="1"/>
  <c r="G132" i="2" s="1"/>
  <c r="E116" i="2"/>
  <c r="F116" i="2" s="1"/>
  <c r="G116" i="2" s="1"/>
  <c r="E90" i="2"/>
  <c r="F90" i="2" s="1"/>
  <c r="G90" i="2" s="1"/>
  <c r="E1157" i="2"/>
  <c r="F1157" i="2" s="1"/>
  <c r="G1157" i="2" s="1"/>
  <c r="E1141" i="2"/>
  <c r="F1141" i="2" s="1"/>
  <c r="G1141" i="2" s="1"/>
  <c r="E1123" i="2"/>
  <c r="F1123" i="2" s="1"/>
  <c r="G1123" i="2" s="1"/>
  <c r="E1115" i="2"/>
  <c r="F1115" i="2" s="1"/>
  <c r="G1115" i="2" s="1"/>
  <c r="E1069" i="2"/>
  <c r="F1069" i="2" s="1"/>
  <c r="G1069" i="2" s="1"/>
  <c r="E1061" i="2"/>
  <c r="F1061" i="2" s="1"/>
  <c r="G1061" i="2" s="1"/>
  <c r="E1045" i="2"/>
  <c r="F1045" i="2" s="1"/>
  <c r="G1045" i="2" s="1"/>
  <c r="E1037" i="2"/>
  <c r="F1037" i="2" s="1"/>
  <c r="G1037" i="2" s="1"/>
  <c r="E1028" i="2"/>
  <c r="F1028" i="2" s="1"/>
  <c r="G1028" i="2" s="1"/>
  <c r="E1012" i="2"/>
  <c r="F1012" i="2" s="1"/>
  <c r="G1012" i="2" s="1"/>
  <c r="E1005" i="2"/>
  <c r="F1005" i="2" s="1"/>
  <c r="G1005" i="2" s="1"/>
  <c r="E970" i="2"/>
  <c r="F970" i="2" s="1"/>
  <c r="G970" i="2" s="1"/>
  <c r="E925" i="2"/>
  <c r="F925" i="2" s="1"/>
  <c r="G925" i="2" s="1"/>
  <c r="E898" i="2"/>
  <c r="F898" i="2" s="1"/>
  <c r="G898" i="2" s="1"/>
  <c r="E838" i="2"/>
  <c r="F838" i="2" s="1"/>
  <c r="G838" i="2" s="1"/>
  <c r="E822" i="2"/>
  <c r="F822" i="2" s="1"/>
  <c r="G822" i="2" s="1"/>
  <c r="E805" i="2"/>
  <c r="F805" i="2" s="1"/>
  <c r="G805" i="2" s="1"/>
  <c r="E789" i="2"/>
  <c r="F789" i="2" s="1"/>
  <c r="G789" i="2" s="1"/>
  <c r="E750" i="2"/>
  <c r="F750" i="2" s="1"/>
  <c r="G750" i="2" s="1"/>
  <c r="E702" i="2"/>
  <c r="F702" i="2" s="1"/>
  <c r="G702" i="2" s="1"/>
  <c r="E684" i="2"/>
  <c r="F684" i="2" s="1"/>
  <c r="G684" i="2" s="1"/>
  <c r="E601" i="2"/>
  <c r="F601" i="2" s="1"/>
  <c r="G601" i="2" s="1"/>
  <c r="E582" i="2"/>
  <c r="F582" i="2" s="1"/>
  <c r="G582" i="2" s="1"/>
  <c r="E566" i="2"/>
  <c r="F566" i="2" s="1"/>
  <c r="G566" i="2" s="1"/>
  <c r="E549" i="2"/>
  <c r="F549" i="2" s="1"/>
  <c r="G549" i="2" s="1"/>
  <c r="E533" i="2"/>
  <c r="F533" i="2" s="1"/>
  <c r="G533" i="2" s="1"/>
  <c r="E494" i="2"/>
  <c r="F494" i="2" s="1"/>
  <c r="G494" i="2" s="1"/>
  <c r="E479" i="2"/>
  <c r="F479" i="2" s="1"/>
  <c r="G479" i="2" s="1"/>
  <c r="E463" i="2"/>
  <c r="F463" i="2" s="1"/>
  <c r="G463" i="2" s="1"/>
  <c r="E447" i="2"/>
  <c r="F447" i="2" s="1"/>
  <c r="G447" i="2" s="1"/>
  <c r="E431" i="2"/>
  <c r="F431" i="2" s="1"/>
  <c r="G431" i="2" s="1"/>
  <c r="E415" i="2"/>
  <c r="F415" i="2" s="1"/>
  <c r="G415" i="2" s="1"/>
  <c r="E399" i="2"/>
  <c r="F399" i="2" s="1"/>
  <c r="G399" i="2" s="1"/>
  <c r="E383" i="2"/>
  <c r="F383" i="2" s="1"/>
  <c r="G383" i="2" s="1"/>
  <c r="E367" i="2"/>
  <c r="F367" i="2" s="1"/>
  <c r="G367" i="2" s="1"/>
  <c r="E351" i="2"/>
  <c r="F351" i="2" s="1"/>
  <c r="G351" i="2" s="1"/>
  <c r="E335" i="2"/>
  <c r="F335" i="2" s="1"/>
  <c r="G335" i="2" s="1"/>
  <c r="E311" i="2"/>
  <c r="F311" i="2" s="1"/>
  <c r="G311" i="2" s="1"/>
  <c r="E295" i="2"/>
  <c r="F295" i="2" s="1"/>
  <c r="G295" i="2" s="1"/>
  <c r="E279" i="2"/>
  <c r="F279" i="2" s="1"/>
  <c r="G279" i="2" s="1"/>
  <c r="E263" i="2"/>
  <c r="F263" i="2" s="1"/>
  <c r="G263" i="2" s="1"/>
  <c r="E247" i="2"/>
  <c r="F247" i="2" s="1"/>
  <c r="G247" i="2" s="1"/>
  <c r="E231" i="2"/>
  <c r="F231" i="2" s="1"/>
  <c r="G231" i="2" s="1"/>
  <c r="E215" i="2"/>
  <c r="F215" i="2" s="1"/>
  <c r="G215" i="2" s="1"/>
  <c r="E199" i="2"/>
  <c r="F199" i="2" s="1"/>
  <c r="G199" i="2" s="1"/>
  <c r="E183" i="2"/>
  <c r="F183" i="2" s="1"/>
  <c r="G183" i="2" s="1"/>
  <c r="E167" i="2"/>
  <c r="F167" i="2" s="1"/>
  <c r="G167" i="2" s="1"/>
  <c r="E151" i="2"/>
  <c r="F151" i="2" s="1"/>
  <c r="G151" i="2" s="1"/>
  <c r="E135" i="2"/>
  <c r="F135" i="2" s="1"/>
  <c r="G135" i="2" s="1"/>
  <c r="E127" i="2"/>
  <c r="F127" i="2" s="1"/>
  <c r="G127" i="2" s="1"/>
  <c r="E111" i="2"/>
  <c r="F111" i="2" s="1"/>
  <c r="G111" i="2" s="1"/>
  <c r="E94" i="2"/>
  <c r="F94" i="2" s="1"/>
  <c r="G94" i="2" s="1"/>
  <c r="E72" i="2"/>
  <c r="F72" i="2" s="1"/>
  <c r="G72" i="2" s="1"/>
  <c r="E51" i="2"/>
  <c r="F51" i="2" s="1"/>
  <c r="G51" i="2" s="1"/>
  <c r="E30" i="2"/>
  <c r="F30" i="2" s="1"/>
  <c r="G30" i="2" s="1"/>
  <c r="E1198" i="2"/>
  <c r="F1198" i="2" s="1"/>
  <c r="G1198" i="2" s="1"/>
  <c r="E1181" i="2"/>
  <c r="F1181" i="2" s="1"/>
  <c r="G1181" i="2" s="1"/>
  <c r="E1151" i="2"/>
  <c r="F1151" i="2" s="1"/>
  <c r="G1151" i="2" s="1"/>
  <c r="E1132" i="2"/>
  <c r="F1132" i="2" s="1"/>
  <c r="G1132" i="2" s="1"/>
  <c r="E1121" i="2"/>
  <c r="F1121" i="2" s="1"/>
  <c r="G1121" i="2" s="1"/>
  <c r="E1113" i="2"/>
  <c r="F1113" i="2" s="1"/>
  <c r="G1113" i="2" s="1"/>
  <c r="E1075" i="2"/>
  <c r="F1075" i="2" s="1"/>
  <c r="G1075" i="2" s="1"/>
  <c r="E1067" i="2"/>
  <c r="F1067" i="2" s="1"/>
  <c r="G1067" i="2" s="1"/>
  <c r="E991" i="2"/>
  <c r="F991" i="2" s="1"/>
  <c r="G991" i="2" s="1"/>
  <c r="E976" i="2"/>
  <c r="F976" i="2" s="1"/>
  <c r="G976" i="2" s="1"/>
  <c r="E968" i="2"/>
  <c r="F968" i="2" s="1"/>
  <c r="G968" i="2" s="1"/>
  <c r="E938" i="2"/>
  <c r="F938" i="2" s="1"/>
  <c r="G938" i="2" s="1"/>
  <c r="E935" i="2"/>
  <c r="F935" i="2" s="1"/>
  <c r="G935" i="2" s="1"/>
  <c r="E919" i="2"/>
  <c r="F919" i="2" s="1"/>
  <c r="G919" i="2" s="1"/>
  <c r="E896" i="2"/>
  <c r="F896" i="2" s="1"/>
  <c r="G896" i="2" s="1"/>
  <c r="E799" i="2"/>
  <c r="F799" i="2" s="1"/>
  <c r="G799" i="2" s="1"/>
  <c r="E783" i="2"/>
  <c r="F783" i="2" s="1"/>
  <c r="G783" i="2" s="1"/>
  <c r="E760" i="2"/>
  <c r="F760" i="2" s="1"/>
  <c r="G760" i="2" s="1"/>
  <c r="E744" i="2"/>
  <c r="F744" i="2" s="1"/>
  <c r="G744" i="2" s="1"/>
  <c r="E682" i="2"/>
  <c r="F682" i="2" s="1"/>
  <c r="G682" i="2" s="1"/>
  <c r="E679" i="2"/>
  <c r="F679" i="2" s="1"/>
  <c r="G679" i="2" s="1"/>
  <c r="E663" i="2"/>
  <c r="F663" i="2" s="1"/>
  <c r="G663" i="2" s="1"/>
  <c r="E640" i="2"/>
  <c r="F640" i="2" s="1"/>
  <c r="G640" i="2" s="1"/>
  <c r="E624" i="2"/>
  <c r="F624" i="2" s="1"/>
  <c r="G624" i="2" s="1"/>
  <c r="E543" i="2"/>
  <c r="F543" i="2" s="1"/>
  <c r="G543" i="2" s="1"/>
  <c r="E483" i="2"/>
  <c r="F483" i="2" s="1"/>
  <c r="G483" i="2" s="1"/>
  <c r="E475" i="2"/>
  <c r="F475" i="2" s="1"/>
  <c r="G475" i="2" s="1"/>
  <c r="E467" i="2"/>
  <c r="F467" i="2" s="1"/>
  <c r="G467" i="2" s="1"/>
  <c r="E459" i="2"/>
  <c r="F459" i="2" s="1"/>
  <c r="G459" i="2" s="1"/>
  <c r="E451" i="2"/>
  <c r="F451" i="2" s="1"/>
  <c r="G451" i="2" s="1"/>
  <c r="E443" i="2"/>
  <c r="F443" i="2" s="1"/>
  <c r="G443" i="2" s="1"/>
  <c r="E435" i="2"/>
  <c r="F435" i="2" s="1"/>
  <c r="G435" i="2" s="1"/>
  <c r="E427" i="2"/>
  <c r="F427" i="2" s="1"/>
  <c r="G427" i="2" s="1"/>
  <c r="E419" i="2"/>
  <c r="F419" i="2" s="1"/>
  <c r="G419" i="2" s="1"/>
  <c r="E411" i="2"/>
  <c r="F411" i="2" s="1"/>
  <c r="G411" i="2" s="1"/>
  <c r="E403" i="2"/>
  <c r="F403" i="2" s="1"/>
  <c r="G403" i="2" s="1"/>
  <c r="E395" i="2"/>
  <c r="F395" i="2" s="1"/>
  <c r="G395" i="2" s="1"/>
  <c r="E387" i="2"/>
  <c r="F387" i="2" s="1"/>
  <c r="G387" i="2" s="1"/>
  <c r="E379" i="2"/>
  <c r="F379" i="2" s="1"/>
  <c r="G379" i="2" s="1"/>
  <c r="E371" i="2"/>
  <c r="F371" i="2" s="1"/>
  <c r="G371" i="2" s="1"/>
  <c r="E363" i="2"/>
  <c r="F363" i="2" s="1"/>
  <c r="G363" i="2" s="1"/>
  <c r="E355" i="2"/>
  <c r="F355" i="2" s="1"/>
  <c r="G355" i="2" s="1"/>
  <c r="E347" i="2"/>
  <c r="F347" i="2" s="1"/>
  <c r="G347" i="2" s="1"/>
  <c r="E339" i="2"/>
  <c r="F339" i="2" s="1"/>
  <c r="G339" i="2" s="1"/>
  <c r="E331" i="2"/>
  <c r="F331" i="2" s="1"/>
  <c r="G331" i="2" s="1"/>
  <c r="E323" i="2"/>
  <c r="F323" i="2" s="1"/>
  <c r="G323" i="2" s="1"/>
  <c r="E315" i="2"/>
  <c r="F315" i="2" s="1"/>
  <c r="G315" i="2" s="1"/>
  <c r="E307" i="2"/>
  <c r="F307" i="2" s="1"/>
  <c r="G307" i="2" s="1"/>
  <c r="E299" i="2"/>
  <c r="F299" i="2" s="1"/>
  <c r="G299" i="2" s="1"/>
  <c r="E291" i="2"/>
  <c r="F291" i="2" s="1"/>
  <c r="G291" i="2" s="1"/>
  <c r="E283" i="2"/>
  <c r="F283" i="2" s="1"/>
  <c r="G283" i="2" s="1"/>
  <c r="E275" i="2"/>
  <c r="F275" i="2" s="1"/>
  <c r="G275" i="2" s="1"/>
  <c r="E267" i="2"/>
  <c r="F267" i="2" s="1"/>
  <c r="G267" i="2" s="1"/>
  <c r="E259" i="2"/>
  <c r="F259" i="2" s="1"/>
  <c r="G259" i="2" s="1"/>
  <c r="E251" i="2"/>
  <c r="F251" i="2" s="1"/>
  <c r="G251" i="2" s="1"/>
  <c r="E243" i="2"/>
  <c r="F243" i="2" s="1"/>
  <c r="G243" i="2" s="1"/>
  <c r="E235" i="2"/>
  <c r="F235" i="2" s="1"/>
  <c r="G235" i="2" s="1"/>
  <c r="E227" i="2"/>
  <c r="F227" i="2" s="1"/>
  <c r="G227" i="2" s="1"/>
  <c r="E219" i="2"/>
  <c r="F219" i="2" s="1"/>
  <c r="G219" i="2" s="1"/>
  <c r="E211" i="2"/>
  <c r="F211" i="2" s="1"/>
  <c r="G211" i="2" s="1"/>
  <c r="E203" i="2"/>
  <c r="F203" i="2" s="1"/>
  <c r="G203" i="2" s="1"/>
  <c r="E195" i="2"/>
  <c r="F195" i="2" s="1"/>
  <c r="G195" i="2" s="1"/>
  <c r="E187" i="2"/>
  <c r="F187" i="2" s="1"/>
  <c r="G187" i="2" s="1"/>
  <c r="E179" i="2"/>
  <c r="F179" i="2" s="1"/>
  <c r="G179" i="2" s="1"/>
  <c r="E171" i="2"/>
  <c r="F171" i="2" s="1"/>
  <c r="G171" i="2" s="1"/>
  <c r="E163" i="2"/>
  <c r="F163" i="2" s="1"/>
  <c r="G163" i="2" s="1"/>
  <c r="E155" i="2"/>
  <c r="F155" i="2" s="1"/>
  <c r="G155" i="2" s="1"/>
  <c r="E147" i="2"/>
  <c r="F147" i="2" s="1"/>
  <c r="G147" i="2" s="1"/>
  <c r="E139" i="2"/>
  <c r="F139" i="2" s="1"/>
  <c r="G139" i="2" s="1"/>
  <c r="E131" i="2"/>
  <c r="F131" i="2" s="1"/>
  <c r="G131" i="2" s="1"/>
  <c r="E123" i="2"/>
  <c r="F123" i="2" s="1"/>
  <c r="G123" i="2" s="1"/>
  <c r="E115" i="2"/>
  <c r="F115" i="2" s="1"/>
  <c r="G115" i="2" s="1"/>
  <c r="E107" i="2"/>
  <c r="F107" i="2" s="1"/>
  <c r="G107" i="2" s="1"/>
  <c r="E99" i="2"/>
  <c r="F99" i="2" s="1"/>
  <c r="G99" i="2" s="1"/>
  <c r="E88" i="2"/>
  <c r="F88" i="2" s="1"/>
  <c r="G88" i="2" s="1"/>
  <c r="E78" i="2"/>
  <c r="F78" i="2" s="1"/>
  <c r="G78" i="2" s="1"/>
  <c r="E67" i="2"/>
  <c r="F67" i="2" s="1"/>
  <c r="G67" i="2" s="1"/>
  <c r="E56" i="2"/>
  <c r="F56" i="2" s="1"/>
  <c r="G56" i="2" s="1"/>
  <c r="E46" i="2"/>
  <c r="F46" i="2" s="1"/>
  <c r="G46" i="2" s="1"/>
  <c r="E35" i="2"/>
  <c r="F35" i="2" s="1"/>
  <c r="G35" i="2" s="1"/>
  <c r="E24" i="2"/>
  <c r="F24" i="2" s="1"/>
  <c r="G24" i="2" s="1"/>
  <c r="E14" i="2"/>
  <c r="F14" i="2" s="1"/>
  <c r="G14" i="2" s="1"/>
  <c r="E1202" i="2"/>
  <c r="F1202" i="2" s="1"/>
  <c r="G1202" i="2" s="1"/>
  <c r="E1185" i="2"/>
  <c r="F1185" i="2" s="1"/>
  <c r="G1185" i="2" s="1"/>
  <c r="E1177" i="2"/>
  <c r="F1177" i="2" s="1"/>
  <c r="G1177" i="2" s="1"/>
  <c r="E1168" i="2"/>
  <c r="F1168" i="2" s="1"/>
  <c r="G1168" i="2" s="1"/>
  <c r="E1159" i="2"/>
  <c r="F1159" i="2" s="1"/>
  <c r="G1159" i="2" s="1"/>
  <c r="E1143" i="2"/>
  <c r="F1143" i="2" s="1"/>
  <c r="G1143" i="2" s="1"/>
  <c r="E1124" i="2"/>
  <c r="F1124" i="2" s="1"/>
  <c r="G1124" i="2" s="1"/>
  <c r="E1117" i="2"/>
  <c r="F1117" i="2" s="1"/>
  <c r="G1117" i="2" s="1"/>
  <c r="E1106" i="2"/>
  <c r="F1106" i="2" s="1"/>
  <c r="G1106" i="2" s="1"/>
  <c r="E1098" i="2"/>
  <c r="F1098" i="2" s="1"/>
  <c r="G1098" i="2" s="1"/>
  <c r="E1082" i="2"/>
  <c r="F1082" i="2" s="1"/>
  <c r="G1082" i="2" s="1"/>
  <c r="E1071" i="2"/>
  <c r="F1071" i="2" s="1"/>
  <c r="G1071" i="2" s="1"/>
  <c r="E1063" i="2"/>
  <c r="F1063" i="2" s="1"/>
  <c r="G1063" i="2" s="1"/>
  <c r="E1047" i="2"/>
  <c r="F1047" i="2" s="1"/>
  <c r="G1047" i="2" s="1"/>
  <c r="E1039" i="2"/>
  <c r="F1039" i="2" s="1"/>
  <c r="G1039" i="2" s="1"/>
  <c r="E1018" i="2"/>
  <c r="F1018" i="2" s="1"/>
  <c r="G1018" i="2" s="1"/>
  <c r="E1007" i="2"/>
  <c r="F1007" i="2" s="1"/>
  <c r="G1007" i="2" s="1"/>
  <c r="E999" i="2"/>
  <c r="F999" i="2" s="1"/>
  <c r="G999" i="2" s="1"/>
  <c r="E983" i="2"/>
  <c r="F983" i="2" s="1"/>
  <c r="G983" i="2" s="1"/>
  <c r="E972" i="2"/>
  <c r="F972" i="2" s="1"/>
  <c r="G972" i="2" s="1"/>
  <c r="E964" i="2"/>
  <c r="F964" i="2" s="1"/>
  <c r="G964" i="2" s="1"/>
  <c r="E948" i="2"/>
  <c r="F948" i="2" s="1"/>
  <c r="G948" i="2" s="1"/>
  <c r="E946" i="2"/>
  <c r="F946" i="2" s="1"/>
  <c r="G946" i="2" s="1"/>
  <c r="E927" i="2"/>
  <c r="F927" i="2" s="1"/>
  <c r="G927" i="2" s="1"/>
  <c r="E911" i="2"/>
  <c r="F911" i="2" s="1"/>
  <c r="G911" i="2" s="1"/>
  <c r="E888" i="2"/>
  <c r="F888" i="2" s="1"/>
  <c r="G888" i="2" s="1"/>
  <c r="E872" i="2"/>
  <c r="F872" i="2" s="1"/>
  <c r="G872" i="2" s="1"/>
  <c r="E859" i="2"/>
  <c r="F859" i="2" s="1"/>
  <c r="G859" i="2" s="1"/>
  <c r="E843" i="2"/>
  <c r="F843" i="2" s="1"/>
  <c r="G843" i="2" s="1"/>
  <c r="E828" i="2"/>
  <c r="F828" i="2" s="1"/>
  <c r="G828" i="2" s="1"/>
  <c r="E810" i="2"/>
  <c r="F810" i="2" s="1"/>
  <c r="G810" i="2" s="1"/>
  <c r="E807" i="2"/>
  <c r="F807" i="2" s="1"/>
  <c r="G807" i="2" s="1"/>
  <c r="E791" i="2"/>
  <c r="F791" i="2" s="1"/>
  <c r="G791" i="2" s="1"/>
  <c r="E768" i="2"/>
  <c r="F768" i="2" s="1"/>
  <c r="G768" i="2" s="1"/>
  <c r="E752" i="2"/>
  <c r="F752" i="2" s="1"/>
  <c r="G752" i="2" s="1"/>
  <c r="E739" i="2"/>
  <c r="F739" i="2" s="1"/>
  <c r="G739" i="2" s="1"/>
  <c r="E723" i="2"/>
  <c r="F723" i="2" s="1"/>
  <c r="G723" i="2" s="1"/>
  <c r="E708" i="2"/>
  <c r="F708" i="2" s="1"/>
  <c r="G708" i="2" s="1"/>
  <c r="E692" i="2"/>
  <c r="F692" i="2" s="1"/>
  <c r="G692" i="2" s="1"/>
  <c r="E690" i="2"/>
  <c r="F690" i="2" s="1"/>
  <c r="G690" i="2" s="1"/>
  <c r="E671" i="2"/>
  <c r="F671" i="2" s="1"/>
  <c r="G671" i="2" s="1"/>
  <c r="E655" i="2"/>
  <c r="F655" i="2" s="1"/>
  <c r="G655" i="2" s="1"/>
  <c r="E632" i="2"/>
  <c r="F632" i="2" s="1"/>
  <c r="G632" i="2" s="1"/>
  <c r="E616" i="2"/>
  <c r="F616" i="2" s="1"/>
  <c r="G616" i="2" s="1"/>
  <c r="E603" i="2"/>
  <c r="F603" i="2" s="1"/>
  <c r="G603" i="2" s="1"/>
  <c r="E587" i="2"/>
  <c r="F587" i="2" s="1"/>
  <c r="G587" i="2" s="1"/>
  <c r="E572" i="2"/>
  <c r="F572" i="2" s="1"/>
  <c r="G572" i="2" s="1"/>
  <c r="E554" i="2"/>
  <c r="F554" i="2" s="1"/>
  <c r="G554" i="2" s="1"/>
  <c r="E551" i="2"/>
  <c r="F551" i="2" s="1"/>
  <c r="G551" i="2" s="1"/>
  <c r="E535" i="2"/>
  <c r="F535" i="2" s="1"/>
  <c r="G535" i="2" s="1"/>
  <c r="E512" i="2"/>
  <c r="F512" i="2" s="1"/>
  <c r="G512" i="2" s="1"/>
  <c r="E489" i="2"/>
  <c r="F489" i="2" s="1"/>
  <c r="G489" i="2" s="1"/>
  <c r="E491" i="2"/>
  <c r="F491" i="2" s="1"/>
  <c r="G491" i="2" s="1"/>
  <c r="E493" i="2"/>
  <c r="F493" i="2" s="1"/>
  <c r="G493" i="2" s="1"/>
  <c r="E495" i="2"/>
  <c r="F495" i="2" s="1"/>
  <c r="G495" i="2" s="1"/>
  <c r="E497" i="2"/>
  <c r="F497" i="2" s="1"/>
  <c r="G497" i="2" s="1"/>
  <c r="E499" i="2"/>
  <c r="F499" i="2" s="1"/>
  <c r="G499" i="2" s="1"/>
  <c r="E520" i="2"/>
  <c r="F520" i="2" s="1"/>
  <c r="G520" i="2" s="1"/>
  <c r="E522" i="2"/>
  <c r="F522" i="2" s="1"/>
  <c r="G522" i="2" s="1"/>
  <c r="E524" i="2"/>
  <c r="F524" i="2" s="1"/>
  <c r="G524" i="2" s="1"/>
  <c r="E526" i="2"/>
  <c r="F526" i="2" s="1"/>
  <c r="G526" i="2" s="1"/>
  <c r="E528" i="2"/>
  <c r="F528" i="2" s="1"/>
  <c r="G528" i="2" s="1"/>
  <c r="E530" i="2"/>
  <c r="F530" i="2" s="1"/>
  <c r="G530" i="2" s="1"/>
  <c r="E553" i="2"/>
  <c r="F553" i="2" s="1"/>
  <c r="G553" i="2" s="1"/>
  <c r="E555" i="2"/>
  <c r="F555" i="2" s="1"/>
  <c r="G555" i="2" s="1"/>
  <c r="E557" i="2"/>
  <c r="F557" i="2" s="1"/>
  <c r="G557" i="2" s="1"/>
  <c r="E559" i="2"/>
  <c r="F559" i="2" s="1"/>
  <c r="G559" i="2" s="1"/>
  <c r="E561" i="2"/>
  <c r="F561" i="2" s="1"/>
  <c r="G561" i="2" s="1"/>
  <c r="E563" i="2"/>
  <c r="F563" i="2" s="1"/>
  <c r="G563" i="2" s="1"/>
  <c r="E584" i="2"/>
  <c r="F584" i="2" s="1"/>
  <c r="G584" i="2" s="1"/>
  <c r="E586" i="2"/>
  <c r="F586" i="2" s="1"/>
  <c r="G586" i="2" s="1"/>
  <c r="E588" i="2"/>
  <c r="F588" i="2" s="1"/>
  <c r="G588" i="2" s="1"/>
  <c r="E590" i="2"/>
  <c r="F590" i="2" s="1"/>
  <c r="G590" i="2" s="1"/>
  <c r="E592" i="2"/>
  <c r="F592" i="2" s="1"/>
  <c r="G592" i="2" s="1"/>
  <c r="E594" i="2"/>
  <c r="F594" i="2" s="1"/>
  <c r="G594" i="2" s="1"/>
  <c r="E617" i="2"/>
  <c r="F617" i="2" s="1"/>
  <c r="G617" i="2" s="1"/>
  <c r="E619" i="2"/>
  <c r="F619" i="2" s="1"/>
  <c r="G619" i="2" s="1"/>
  <c r="E621" i="2"/>
  <c r="F621" i="2" s="1"/>
  <c r="G621" i="2" s="1"/>
  <c r="E623" i="2"/>
  <c r="F623" i="2" s="1"/>
  <c r="G623" i="2" s="1"/>
  <c r="E625" i="2"/>
  <c r="F625" i="2" s="1"/>
  <c r="G625" i="2" s="1"/>
  <c r="E627" i="2"/>
  <c r="F627" i="2" s="1"/>
  <c r="G627" i="2" s="1"/>
  <c r="E648" i="2"/>
  <c r="F648" i="2" s="1"/>
  <c r="G648" i="2" s="1"/>
  <c r="E650" i="2"/>
  <c r="F650" i="2" s="1"/>
  <c r="G650" i="2" s="1"/>
  <c r="E652" i="2"/>
  <c r="F652" i="2" s="1"/>
  <c r="G652" i="2" s="1"/>
  <c r="E654" i="2"/>
  <c r="F654" i="2" s="1"/>
  <c r="G654" i="2" s="1"/>
  <c r="E656" i="2"/>
  <c r="F656" i="2" s="1"/>
  <c r="G656" i="2" s="1"/>
  <c r="E658" i="2"/>
  <c r="F658" i="2" s="1"/>
  <c r="G658" i="2" s="1"/>
  <c r="E681" i="2"/>
  <c r="F681" i="2" s="1"/>
  <c r="G681" i="2" s="1"/>
  <c r="E683" i="2"/>
  <c r="F683" i="2" s="1"/>
  <c r="G683" i="2" s="1"/>
  <c r="E685" i="2"/>
  <c r="F685" i="2" s="1"/>
  <c r="G685" i="2" s="1"/>
  <c r="E687" i="2"/>
  <c r="F687" i="2" s="1"/>
  <c r="G687" i="2" s="1"/>
  <c r="E689" i="2"/>
  <c r="F689" i="2" s="1"/>
  <c r="G689" i="2" s="1"/>
  <c r="E691" i="2"/>
  <c r="F691" i="2" s="1"/>
  <c r="G691" i="2" s="1"/>
  <c r="E712" i="2"/>
  <c r="F712" i="2" s="1"/>
  <c r="G712" i="2" s="1"/>
  <c r="E714" i="2"/>
  <c r="F714" i="2" s="1"/>
  <c r="G714" i="2" s="1"/>
  <c r="E716" i="2"/>
  <c r="F716" i="2" s="1"/>
  <c r="G716" i="2" s="1"/>
  <c r="E718" i="2"/>
  <c r="F718" i="2" s="1"/>
  <c r="G718" i="2" s="1"/>
  <c r="E720" i="2"/>
  <c r="F720" i="2" s="1"/>
  <c r="G720" i="2" s="1"/>
  <c r="E722" i="2"/>
  <c r="F722" i="2" s="1"/>
  <c r="G722" i="2" s="1"/>
  <c r="E745" i="2"/>
  <c r="F745" i="2" s="1"/>
  <c r="G745" i="2" s="1"/>
  <c r="E747" i="2"/>
  <c r="F747" i="2" s="1"/>
  <c r="G747" i="2" s="1"/>
  <c r="E749" i="2"/>
  <c r="F749" i="2" s="1"/>
  <c r="G749" i="2" s="1"/>
  <c r="E751" i="2"/>
  <c r="F751" i="2" s="1"/>
  <c r="G751" i="2" s="1"/>
  <c r="E753" i="2"/>
  <c r="F753" i="2" s="1"/>
  <c r="G753" i="2" s="1"/>
  <c r="E755" i="2"/>
  <c r="F755" i="2" s="1"/>
  <c r="G755" i="2" s="1"/>
  <c r="E776" i="2"/>
  <c r="F776" i="2" s="1"/>
  <c r="G776" i="2" s="1"/>
  <c r="E778" i="2"/>
  <c r="F778" i="2" s="1"/>
  <c r="G778" i="2" s="1"/>
  <c r="E780" i="2"/>
  <c r="F780" i="2" s="1"/>
  <c r="G780" i="2" s="1"/>
  <c r="E782" i="2"/>
  <c r="F782" i="2" s="1"/>
  <c r="G782" i="2" s="1"/>
  <c r="E784" i="2"/>
  <c r="F784" i="2" s="1"/>
  <c r="G784" i="2" s="1"/>
  <c r="E786" i="2"/>
  <c r="F786" i="2" s="1"/>
  <c r="G786" i="2" s="1"/>
  <c r="E809" i="2"/>
  <c r="F809" i="2" s="1"/>
  <c r="G809" i="2" s="1"/>
  <c r="E811" i="2"/>
  <c r="F811" i="2" s="1"/>
  <c r="G811" i="2" s="1"/>
  <c r="E813" i="2"/>
  <c r="F813" i="2" s="1"/>
  <c r="G813" i="2" s="1"/>
  <c r="E815" i="2"/>
  <c r="F815" i="2" s="1"/>
  <c r="G815" i="2" s="1"/>
  <c r="E817" i="2"/>
  <c r="F817" i="2" s="1"/>
  <c r="G817" i="2" s="1"/>
  <c r="E819" i="2"/>
  <c r="F819" i="2" s="1"/>
  <c r="G819" i="2" s="1"/>
  <c r="E840" i="2"/>
  <c r="F840" i="2" s="1"/>
  <c r="G840" i="2" s="1"/>
  <c r="E842" i="2"/>
  <c r="F842" i="2" s="1"/>
  <c r="G842" i="2" s="1"/>
  <c r="E844" i="2"/>
  <c r="F844" i="2" s="1"/>
  <c r="G844" i="2" s="1"/>
  <c r="E846" i="2"/>
  <c r="F846" i="2" s="1"/>
  <c r="G846" i="2" s="1"/>
  <c r="E848" i="2"/>
  <c r="F848" i="2" s="1"/>
  <c r="G848" i="2" s="1"/>
  <c r="E850" i="2"/>
  <c r="F850" i="2" s="1"/>
  <c r="G850" i="2" s="1"/>
  <c r="E873" i="2"/>
  <c r="F873" i="2" s="1"/>
  <c r="G873" i="2" s="1"/>
  <c r="E875" i="2"/>
  <c r="F875" i="2" s="1"/>
  <c r="G875" i="2" s="1"/>
  <c r="E877" i="2"/>
  <c r="F877" i="2" s="1"/>
  <c r="G877" i="2" s="1"/>
  <c r="E879" i="2"/>
  <c r="F879" i="2" s="1"/>
  <c r="G879" i="2" s="1"/>
  <c r="E881" i="2"/>
  <c r="F881" i="2" s="1"/>
  <c r="G881" i="2" s="1"/>
  <c r="E883" i="2"/>
  <c r="F883" i="2" s="1"/>
  <c r="G883" i="2" s="1"/>
  <c r="E904" i="2"/>
  <c r="F904" i="2" s="1"/>
  <c r="G904" i="2" s="1"/>
  <c r="E906" i="2"/>
  <c r="F906" i="2" s="1"/>
  <c r="G906" i="2" s="1"/>
  <c r="E908" i="2"/>
  <c r="F908" i="2" s="1"/>
  <c r="G908" i="2" s="1"/>
  <c r="E910" i="2"/>
  <c r="F910" i="2" s="1"/>
  <c r="G910" i="2" s="1"/>
  <c r="E912" i="2"/>
  <c r="F912" i="2" s="1"/>
  <c r="G912" i="2" s="1"/>
  <c r="E914" i="2"/>
  <c r="F914" i="2" s="1"/>
  <c r="G914" i="2" s="1"/>
  <c r="E937" i="2"/>
  <c r="F937" i="2" s="1"/>
  <c r="G937" i="2" s="1"/>
  <c r="E939" i="2"/>
  <c r="F939" i="2" s="1"/>
  <c r="G939" i="2" s="1"/>
  <c r="E941" i="2"/>
  <c r="F941" i="2" s="1"/>
  <c r="G941" i="2" s="1"/>
  <c r="E943" i="2"/>
  <c r="F943" i="2" s="1"/>
  <c r="G943" i="2" s="1"/>
  <c r="E945" i="2"/>
  <c r="F945" i="2" s="1"/>
  <c r="G945" i="2" s="1"/>
  <c r="E947" i="2"/>
  <c r="F947" i="2" s="1"/>
  <c r="G947" i="2" s="1"/>
  <c r="E501" i="2"/>
  <c r="F501" i="2" s="1"/>
  <c r="G501" i="2" s="1"/>
  <c r="E503" i="2"/>
  <c r="F503" i="2" s="1"/>
  <c r="G503" i="2" s="1"/>
  <c r="E505" i="2"/>
  <c r="F505" i="2" s="1"/>
  <c r="G505" i="2" s="1"/>
  <c r="E507" i="2"/>
  <c r="F507" i="2" s="1"/>
  <c r="G507" i="2" s="1"/>
  <c r="E509" i="2"/>
  <c r="F509" i="2" s="1"/>
  <c r="G509" i="2" s="1"/>
  <c r="E511" i="2"/>
  <c r="F511" i="2" s="1"/>
  <c r="G511" i="2" s="1"/>
  <c r="E513" i="2"/>
  <c r="F513" i="2" s="1"/>
  <c r="G513" i="2" s="1"/>
  <c r="E515" i="2"/>
  <c r="F515" i="2" s="1"/>
  <c r="G515" i="2" s="1"/>
  <c r="E517" i="2"/>
  <c r="F517" i="2" s="1"/>
  <c r="G517" i="2" s="1"/>
  <c r="E519" i="2"/>
  <c r="F519" i="2" s="1"/>
  <c r="G519" i="2" s="1"/>
  <c r="E532" i="2"/>
  <c r="F532" i="2" s="1"/>
  <c r="G532" i="2" s="1"/>
  <c r="E534" i="2"/>
  <c r="F534" i="2" s="1"/>
  <c r="G534" i="2" s="1"/>
  <c r="E536" i="2"/>
  <c r="F536" i="2" s="1"/>
  <c r="G536" i="2" s="1"/>
  <c r="E538" i="2"/>
  <c r="F538" i="2" s="1"/>
  <c r="G538" i="2" s="1"/>
  <c r="E540" i="2"/>
  <c r="F540" i="2" s="1"/>
  <c r="G540" i="2" s="1"/>
  <c r="E542" i="2"/>
  <c r="F542" i="2" s="1"/>
  <c r="G542" i="2" s="1"/>
  <c r="E544" i="2"/>
  <c r="F544" i="2" s="1"/>
  <c r="G544" i="2" s="1"/>
  <c r="E546" i="2"/>
  <c r="F546" i="2" s="1"/>
  <c r="G546" i="2" s="1"/>
  <c r="E548" i="2"/>
  <c r="F548" i="2" s="1"/>
  <c r="G548" i="2" s="1"/>
  <c r="E550" i="2"/>
  <c r="F550" i="2" s="1"/>
  <c r="G550" i="2" s="1"/>
  <c r="E565" i="2"/>
  <c r="F565" i="2" s="1"/>
  <c r="G565" i="2" s="1"/>
  <c r="E567" i="2"/>
  <c r="F567" i="2" s="1"/>
  <c r="G567" i="2" s="1"/>
  <c r="E569" i="2"/>
  <c r="F569" i="2" s="1"/>
  <c r="G569" i="2" s="1"/>
  <c r="E571" i="2"/>
  <c r="F571" i="2" s="1"/>
  <c r="G571" i="2" s="1"/>
  <c r="E573" i="2"/>
  <c r="F573" i="2" s="1"/>
  <c r="G573" i="2" s="1"/>
  <c r="E575" i="2"/>
  <c r="F575" i="2" s="1"/>
  <c r="G575" i="2" s="1"/>
  <c r="E577" i="2"/>
  <c r="F577" i="2" s="1"/>
  <c r="G577" i="2" s="1"/>
  <c r="E579" i="2"/>
  <c r="F579" i="2" s="1"/>
  <c r="G579" i="2" s="1"/>
  <c r="E581" i="2"/>
  <c r="F581" i="2" s="1"/>
  <c r="G581" i="2" s="1"/>
  <c r="E583" i="2"/>
  <c r="F583" i="2" s="1"/>
  <c r="G583" i="2" s="1"/>
  <c r="E596" i="2"/>
  <c r="F596" i="2" s="1"/>
  <c r="G596" i="2" s="1"/>
  <c r="E598" i="2"/>
  <c r="F598" i="2" s="1"/>
  <c r="G598" i="2" s="1"/>
  <c r="E600" i="2"/>
  <c r="F600" i="2" s="1"/>
  <c r="G600" i="2" s="1"/>
  <c r="E602" i="2"/>
  <c r="F602" i="2" s="1"/>
  <c r="G602" i="2" s="1"/>
  <c r="E604" i="2"/>
  <c r="F604" i="2" s="1"/>
  <c r="G604" i="2" s="1"/>
  <c r="E606" i="2"/>
  <c r="F606" i="2" s="1"/>
  <c r="G606" i="2" s="1"/>
  <c r="E608" i="2"/>
  <c r="F608" i="2" s="1"/>
  <c r="G608" i="2" s="1"/>
  <c r="E610" i="2"/>
  <c r="F610" i="2" s="1"/>
  <c r="G610" i="2" s="1"/>
  <c r="E612" i="2"/>
  <c r="F612" i="2" s="1"/>
  <c r="G612" i="2" s="1"/>
  <c r="E614" i="2"/>
  <c r="F614" i="2" s="1"/>
  <c r="G614" i="2" s="1"/>
  <c r="E629" i="2"/>
  <c r="F629" i="2" s="1"/>
  <c r="G629" i="2" s="1"/>
  <c r="E631" i="2"/>
  <c r="F631" i="2" s="1"/>
  <c r="G631" i="2" s="1"/>
  <c r="E633" i="2"/>
  <c r="F633" i="2" s="1"/>
  <c r="G633" i="2" s="1"/>
  <c r="E635" i="2"/>
  <c r="F635" i="2" s="1"/>
  <c r="G635" i="2" s="1"/>
  <c r="E637" i="2"/>
  <c r="F637" i="2" s="1"/>
  <c r="G637" i="2" s="1"/>
  <c r="E639" i="2"/>
  <c r="F639" i="2" s="1"/>
  <c r="G639" i="2" s="1"/>
  <c r="E641" i="2"/>
  <c r="F641" i="2" s="1"/>
  <c r="G641" i="2" s="1"/>
  <c r="E643" i="2"/>
  <c r="F643" i="2" s="1"/>
  <c r="G643" i="2" s="1"/>
  <c r="E645" i="2"/>
  <c r="F645" i="2" s="1"/>
  <c r="G645" i="2" s="1"/>
  <c r="E647" i="2"/>
  <c r="F647" i="2" s="1"/>
  <c r="G647" i="2" s="1"/>
  <c r="E660" i="2"/>
  <c r="F660" i="2" s="1"/>
  <c r="G660" i="2" s="1"/>
  <c r="E662" i="2"/>
  <c r="F662" i="2" s="1"/>
  <c r="G662" i="2" s="1"/>
  <c r="E664" i="2"/>
  <c r="F664" i="2" s="1"/>
  <c r="G664" i="2" s="1"/>
  <c r="E666" i="2"/>
  <c r="F666" i="2" s="1"/>
  <c r="G666" i="2" s="1"/>
  <c r="E668" i="2"/>
  <c r="F668" i="2" s="1"/>
  <c r="G668" i="2" s="1"/>
  <c r="E670" i="2"/>
  <c r="F670" i="2" s="1"/>
  <c r="G670" i="2" s="1"/>
  <c r="E672" i="2"/>
  <c r="F672" i="2" s="1"/>
  <c r="G672" i="2" s="1"/>
  <c r="E674" i="2"/>
  <c r="F674" i="2" s="1"/>
  <c r="G674" i="2" s="1"/>
  <c r="E676" i="2"/>
  <c r="F676" i="2" s="1"/>
  <c r="G676" i="2" s="1"/>
  <c r="E678" i="2"/>
  <c r="F678" i="2" s="1"/>
  <c r="G678" i="2" s="1"/>
  <c r="E693" i="2"/>
  <c r="F693" i="2" s="1"/>
  <c r="G693" i="2" s="1"/>
  <c r="E695" i="2"/>
  <c r="F695" i="2" s="1"/>
  <c r="G695" i="2" s="1"/>
  <c r="E697" i="2"/>
  <c r="F697" i="2" s="1"/>
  <c r="G697" i="2" s="1"/>
  <c r="E699" i="2"/>
  <c r="F699" i="2" s="1"/>
  <c r="G699" i="2" s="1"/>
  <c r="E701" i="2"/>
  <c r="F701" i="2" s="1"/>
  <c r="G701" i="2" s="1"/>
  <c r="E703" i="2"/>
  <c r="F703" i="2" s="1"/>
  <c r="G703" i="2" s="1"/>
  <c r="E705" i="2"/>
  <c r="F705" i="2" s="1"/>
  <c r="G705" i="2" s="1"/>
  <c r="E707" i="2"/>
  <c r="F707" i="2" s="1"/>
  <c r="G707" i="2" s="1"/>
  <c r="E709" i="2"/>
  <c r="F709" i="2" s="1"/>
  <c r="G709" i="2" s="1"/>
  <c r="E711" i="2"/>
  <c r="F711" i="2" s="1"/>
  <c r="G711" i="2" s="1"/>
  <c r="E724" i="2"/>
  <c r="F724" i="2" s="1"/>
  <c r="G724" i="2" s="1"/>
  <c r="E726" i="2"/>
  <c r="F726" i="2" s="1"/>
  <c r="G726" i="2" s="1"/>
  <c r="E728" i="2"/>
  <c r="F728" i="2" s="1"/>
  <c r="G728" i="2" s="1"/>
  <c r="E730" i="2"/>
  <c r="F730" i="2" s="1"/>
  <c r="G730" i="2" s="1"/>
  <c r="E732" i="2"/>
  <c r="F732" i="2" s="1"/>
  <c r="G732" i="2" s="1"/>
  <c r="E734" i="2"/>
  <c r="F734" i="2" s="1"/>
  <c r="G734" i="2" s="1"/>
  <c r="E736" i="2"/>
  <c r="F736" i="2" s="1"/>
  <c r="G736" i="2" s="1"/>
  <c r="E738" i="2"/>
  <c r="F738" i="2" s="1"/>
  <c r="G738" i="2" s="1"/>
  <c r="E740" i="2"/>
  <c r="F740" i="2" s="1"/>
  <c r="G740" i="2" s="1"/>
  <c r="E742" i="2"/>
  <c r="F742" i="2" s="1"/>
  <c r="G742" i="2" s="1"/>
  <c r="E757" i="2"/>
  <c r="F757" i="2" s="1"/>
  <c r="G757" i="2" s="1"/>
  <c r="E759" i="2"/>
  <c r="F759" i="2" s="1"/>
  <c r="G759" i="2" s="1"/>
  <c r="E761" i="2"/>
  <c r="F761" i="2" s="1"/>
  <c r="G761" i="2" s="1"/>
  <c r="E763" i="2"/>
  <c r="F763" i="2" s="1"/>
  <c r="G763" i="2" s="1"/>
  <c r="E765" i="2"/>
  <c r="F765" i="2" s="1"/>
  <c r="G765" i="2" s="1"/>
  <c r="E767" i="2"/>
  <c r="F767" i="2" s="1"/>
  <c r="G767" i="2" s="1"/>
  <c r="E769" i="2"/>
  <c r="F769" i="2" s="1"/>
  <c r="G769" i="2" s="1"/>
  <c r="E771" i="2"/>
  <c r="F771" i="2" s="1"/>
  <c r="G771" i="2" s="1"/>
  <c r="E773" i="2"/>
  <c r="F773" i="2" s="1"/>
  <c r="G773" i="2" s="1"/>
  <c r="E775" i="2"/>
  <c r="F775" i="2" s="1"/>
  <c r="G775" i="2" s="1"/>
  <c r="E788" i="2"/>
  <c r="F788" i="2" s="1"/>
  <c r="G788" i="2" s="1"/>
  <c r="E790" i="2"/>
  <c r="F790" i="2" s="1"/>
  <c r="G790" i="2" s="1"/>
  <c r="E792" i="2"/>
  <c r="F792" i="2" s="1"/>
  <c r="G792" i="2" s="1"/>
  <c r="E794" i="2"/>
  <c r="F794" i="2" s="1"/>
  <c r="G794" i="2" s="1"/>
  <c r="E796" i="2"/>
  <c r="F796" i="2" s="1"/>
  <c r="G796" i="2" s="1"/>
  <c r="E798" i="2"/>
  <c r="F798" i="2" s="1"/>
  <c r="G798" i="2" s="1"/>
  <c r="E800" i="2"/>
  <c r="F800" i="2" s="1"/>
  <c r="G800" i="2" s="1"/>
  <c r="E802" i="2"/>
  <c r="F802" i="2" s="1"/>
  <c r="G802" i="2" s="1"/>
  <c r="E804" i="2"/>
  <c r="F804" i="2" s="1"/>
  <c r="G804" i="2" s="1"/>
  <c r="E806" i="2"/>
  <c r="F806" i="2" s="1"/>
  <c r="G806" i="2" s="1"/>
  <c r="E821" i="2"/>
  <c r="F821" i="2" s="1"/>
  <c r="G821" i="2" s="1"/>
  <c r="E823" i="2"/>
  <c r="F823" i="2" s="1"/>
  <c r="G823" i="2" s="1"/>
  <c r="E825" i="2"/>
  <c r="F825" i="2" s="1"/>
  <c r="G825" i="2" s="1"/>
  <c r="E827" i="2"/>
  <c r="F827" i="2" s="1"/>
  <c r="G827" i="2" s="1"/>
  <c r="E829" i="2"/>
  <c r="F829" i="2" s="1"/>
  <c r="G829" i="2" s="1"/>
  <c r="E831" i="2"/>
  <c r="F831" i="2" s="1"/>
  <c r="G831" i="2" s="1"/>
  <c r="E833" i="2"/>
  <c r="F833" i="2" s="1"/>
  <c r="G833" i="2" s="1"/>
  <c r="E835" i="2"/>
  <c r="F835" i="2" s="1"/>
  <c r="G835" i="2" s="1"/>
  <c r="E837" i="2"/>
  <c r="F837" i="2" s="1"/>
  <c r="G837" i="2" s="1"/>
  <c r="E839" i="2"/>
  <c r="F839" i="2" s="1"/>
  <c r="G839" i="2" s="1"/>
  <c r="E852" i="2"/>
  <c r="F852" i="2" s="1"/>
  <c r="G852" i="2" s="1"/>
  <c r="E854" i="2"/>
  <c r="F854" i="2" s="1"/>
  <c r="G854" i="2" s="1"/>
  <c r="E856" i="2"/>
  <c r="F856" i="2" s="1"/>
  <c r="G856" i="2" s="1"/>
  <c r="E858" i="2"/>
  <c r="F858" i="2" s="1"/>
  <c r="G858" i="2" s="1"/>
  <c r="E860" i="2"/>
  <c r="F860" i="2" s="1"/>
  <c r="G860" i="2" s="1"/>
  <c r="E862" i="2"/>
  <c r="F862" i="2" s="1"/>
  <c r="G862" i="2" s="1"/>
  <c r="E864" i="2"/>
  <c r="F864" i="2" s="1"/>
  <c r="G864" i="2" s="1"/>
  <c r="E866" i="2"/>
  <c r="F866" i="2" s="1"/>
  <c r="G866" i="2" s="1"/>
  <c r="E868" i="2"/>
  <c r="F868" i="2" s="1"/>
  <c r="G868" i="2" s="1"/>
  <c r="E870" i="2"/>
  <c r="F870" i="2" s="1"/>
  <c r="G870" i="2" s="1"/>
  <c r="E885" i="2"/>
  <c r="F885" i="2" s="1"/>
  <c r="G885" i="2" s="1"/>
  <c r="E887" i="2"/>
  <c r="F887" i="2" s="1"/>
  <c r="G887" i="2" s="1"/>
  <c r="E889" i="2"/>
  <c r="F889" i="2" s="1"/>
  <c r="G889" i="2" s="1"/>
  <c r="E891" i="2"/>
  <c r="F891" i="2" s="1"/>
  <c r="G891" i="2" s="1"/>
  <c r="E893" i="2"/>
  <c r="F893" i="2" s="1"/>
  <c r="G893" i="2" s="1"/>
  <c r="E895" i="2"/>
  <c r="F895" i="2" s="1"/>
  <c r="G895" i="2" s="1"/>
  <c r="E897" i="2"/>
  <c r="F897" i="2" s="1"/>
  <c r="G897" i="2" s="1"/>
  <c r="E899" i="2"/>
  <c r="F899" i="2" s="1"/>
  <c r="G899" i="2" s="1"/>
  <c r="E901" i="2"/>
  <c r="F901" i="2" s="1"/>
  <c r="G901" i="2" s="1"/>
  <c r="E903" i="2"/>
  <c r="F903" i="2" s="1"/>
  <c r="G903" i="2" s="1"/>
  <c r="E916" i="2"/>
  <c r="F916" i="2" s="1"/>
  <c r="G916" i="2" s="1"/>
  <c r="E918" i="2"/>
  <c r="F918" i="2" s="1"/>
  <c r="G918" i="2" s="1"/>
  <c r="E920" i="2"/>
  <c r="F920" i="2" s="1"/>
  <c r="G920" i="2" s="1"/>
  <c r="E922" i="2"/>
  <c r="F922" i="2" s="1"/>
  <c r="G922" i="2" s="1"/>
  <c r="E924" i="2"/>
  <c r="F924" i="2" s="1"/>
  <c r="G924" i="2" s="1"/>
  <c r="E926" i="2"/>
  <c r="F926" i="2" s="1"/>
  <c r="G926" i="2" s="1"/>
  <c r="E928" i="2"/>
  <c r="F928" i="2" s="1"/>
  <c r="G928" i="2" s="1"/>
  <c r="E930" i="2"/>
  <c r="F930" i="2" s="1"/>
  <c r="G930" i="2" s="1"/>
  <c r="E932" i="2"/>
  <c r="F932" i="2" s="1"/>
  <c r="G932" i="2" s="1"/>
  <c r="E934" i="2"/>
  <c r="F934" i="2" s="1"/>
  <c r="G934" i="2" s="1"/>
  <c r="E949" i="2"/>
  <c r="F949" i="2" s="1"/>
  <c r="G949" i="2" s="1"/>
  <c r="E951" i="2"/>
  <c r="F951" i="2" s="1"/>
  <c r="G951" i="2" s="1"/>
  <c r="E953" i="2"/>
  <c r="F953" i="2" s="1"/>
  <c r="G953" i="2" s="1"/>
  <c r="E955" i="2"/>
  <c r="F955" i="2" s="1"/>
  <c r="G955" i="2" s="1"/>
  <c r="E957" i="2"/>
  <c r="F957" i="2" s="1"/>
  <c r="G957" i="2" s="1"/>
  <c r="E959" i="2"/>
  <c r="F959" i="2" s="1"/>
  <c r="G959" i="2" s="1"/>
  <c r="E961" i="2"/>
  <c r="F961" i="2" s="1"/>
  <c r="G961" i="2" s="1"/>
  <c r="E963" i="2"/>
  <c r="F963" i="2" s="1"/>
  <c r="G963" i="2" s="1"/>
  <c r="E965" i="2"/>
  <c r="F965" i="2" s="1"/>
  <c r="G965" i="2" s="1"/>
  <c r="E967" i="2"/>
  <c r="F967" i="2" s="1"/>
  <c r="G967" i="2" s="1"/>
  <c r="E980" i="2"/>
  <c r="F980" i="2" s="1"/>
  <c r="G980" i="2" s="1"/>
  <c r="E982" i="2"/>
  <c r="F982" i="2" s="1"/>
  <c r="G982" i="2" s="1"/>
  <c r="E984" i="2"/>
  <c r="F984" i="2" s="1"/>
  <c r="G984" i="2" s="1"/>
  <c r="E986" i="2"/>
  <c r="F986" i="2" s="1"/>
  <c r="G986" i="2" s="1"/>
  <c r="E988" i="2"/>
  <c r="F988" i="2" s="1"/>
  <c r="G988" i="2" s="1"/>
  <c r="E990" i="2"/>
  <c r="F990" i="2" s="1"/>
  <c r="G990" i="2" s="1"/>
  <c r="E992" i="2"/>
  <c r="F992" i="2" s="1"/>
  <c r="G992" i="2" s="1"/>
  <c r="E994" i="2"/>
  <c r="F994" i="2" s="1"/>
  <c r="G994" i="2" s="1"/>
  <c r="E996" i="2"/>
  <c r="F996" i="2" s="1"/>
  <c r="G996" i="2" s="1"/>
  <c r="E998" i="2"/>
  <c r="F998" i="2" s="1"/>
  <c r="G998" i="2" s="1"/>
  <c r="E1013" i="2"/>
  <c r="F1013" i="2" s="1"/>
  <c r="G1013" i="2" s="1"/>
  <c r="E1015" i="2"/>
  <c r="F1015" i="2" s="1"/>
  <c r="G1015" i="2" s="1"/>
  <c r="E1017" i="2"/>
  <c r="F1017" i="2" s="1"/>
  <c r="G1017" i="2" s="1"/>
  <c r="E1019" i="2"/>
  <c r="F1019" i="2" s="1"/>
  <c r="G1019" i="2" s="1"/>
  <c r="E1021" i="2"/>
  <c r="F1021" i="2" s="1"/>
  <c r="G1021" i="2" s="1"/>
  <c r="E1023" i="2"/>
  <c r="F1023" i="2" s="1"/>
  <c r="G1023" i="2" s="1"/>
  <c r="E1025" i="2"/>
  <c r="F1025" i="2" s="1"/>
  <c r="G1025" i="2" s="1"/>
  <c r="E1027" i="2"/>
  <c r="F1027" i="2" s="1"/>
  <c r="G1027" i="2" s="1"/>
  <c r="E1029" i="2"/>
  <c r="F1029" i="2" s="1"/>
  <c r="G1029" i="2" s="1"/>
  <c r="E1031" i="2"/>
  <c r="F1031" i="2" s="1"/>
  <c r="G1031" i="2" s="1"/>
  <c r="E1044" i="2"/>
  <c r="F1044" i="2" s="1"/>
  <c r="G1044" i="2" s="1"/>
  <c r="E1046" i="2"/>
  <c r="F1046" i="2" s="1"/>
  <c r="G1046" i="2" s="1"/>
  <c r="E1048" i="2"/>
  <c r="F1048" i="2" s="1"/>
  <c r="G1048" i="2" s="1"/>
  <c r="E1050" i="2"/>
  <c r="F1050" i="2" s="1"/>
  <c r="G1050" i="2" s="1"/>
  <c r="E1052" i="2"/>
  <c r="F1052" i="2" s="1"/>
  <c r="G1052" i="2" s="1"/>
  <c r="E1054" i="2"/>
  <c r="F1054" i="2" s="1"/>
  <c r="G1054" i="2" s="1"/>
  <c r="E1056" i="2"/>
  <c r="F1056" i="2" s="1"/>
  <c r="G1056" i="2" s="1"/>
  <c r="E1058" i="2"/>
  <c r="F1058" i="2" s="1"/>
  <c r="G1058" i="2" s="1"/>
  <c r="E1060" i="2"/>
  <c r="F1060" i="2" s="1"/>
  <c r="G1060" i="2" s="1"/>
  <c r="E1062" i="2"/>
  <c r="F1062" i="2" s="1"/>
  <c r="G1062" i="2" s="1"/>
  <c r="E1077" i="2"/>
  <c r="F1077" i="2" s="1"/>
  <c r="G1077" i="2" s="1"/>
  <c r="E1079" i="2"/>
  <c r="F1079" i="2" s="1"/>
  <c r="G1079" i="2" s="1"/>
  <c r="E1081" i="2"/>
  <c r="F1081" i="2" s="1"/>
  <c r="G1081" i="2" s="1"/>
  <c r="E1083" i="2"/>
  <c r="F1083" i="2" s="1"/>
  <c r="G1083" i="2" s="1"/>
  <c r="E1085" i="2"/>
  <c r="F1085" i="2" s="1"/>
  <c r="G1085" i="2" s="1"/>
  <c r="E1087" i="2"/>
  <c r="F1087" i="2" s="1"/>
  <c r="G1087" i="2" s="1"/>
  <c r="E1089" i="2"/>
  <c r="F1089" i="2" s="1"/>
  <c r="G1089" i="2" s="1"/>
  <c r="E1091" i="2"/>
  <c r="F1091" i="2" s="1"/>
  <c r="G1091" i="2" s="1"/>
  <c r="E1093" i="2"/>
  <c r="F1093" i="2" s="1"/>
  <c r="G1093" i="2" s="1"/>
  <c r="E1095" i="2"/>
  <c r="F1095" i="2" s="1"/>
  <c r="G1095" i="2" s="1"/>
  <c r="E1097" i="2"/>
  <c r="F1097" i="2" s="1"/>
  <c r="G1097" i="2" s="1"/>
  <c r="E1099" i="2"/>
  <c r="F1099" i="2" s="1"/>
  <c r="G1099" i="2" s="1"/>
  <c r="E1108" i="2"/>
  <c r="F1108" i="2" s="1"/>
  <c r="G1108" i="2" s="1"/>
  <c r="E1110" i="2"/>
  <c r="F1110" i="2" s="1"/>
  <c r="G1110" i="2" s="1"/>
  <c r="E1125" i="2"/>
  <c r="F1125" i="2" s="1"/>
  <c r="G1125" i="2" s="1"/>
  <c r="E1127" i="2"/>
  <c r="F1127" i="2" s="1"/>
  <c r="G1127" i="2" s="1"/>
  <c r="E1129" i="2"/>
  <c r="F1129" i="2" s="1"/>
  <c r="G1129" i="2" s="1"/>
  <c r="E1136" i="2"/>
  <c r="F1136" i="2" s="1"/>
  <c r="G1136" i="2" s="1"/>
  <c r="E1138" i="2"/>
  <c r="F1138" i="2" s="1"/>
  <c r="G1138" i="2" s="1"/>
  <c r="E1140" i="2"/>
  <c r="F1140" i="2" s="1"/>
  <c r="G1140" i="2" s="1"/>
  <c r="E1142" i="2"/>
  <c r="F1142" i="2" s="1"/>
  <c r="G1142" i="2" s="1"/>
  <c r="E1144" i="2"/>
  <c r="F1144" i="2" s="1"/>
  <c r="G1144" i="2" s="1"/>
  <c r="E1146" i="2"/>
  <c r="F1146" i="2" s="1"/>
  <c r="G1146" i="2" s="1"/>
  <c r="E1148" i="2"/>
  <c r="F1148" i="2" s="1"/>
  <c r="G1148" i="2" s="1"/>
  <c r="E1150" i="2"/>
  <c r="F1150" i="2" s="1"/>
  <c r="G1150" i="2" s="1"/>
  <c r="E1152" i="2"/>
  <c r="F1152" i="2" s="1"/>
  <c r="G1152" i="2" s="1"/>
  <c r="E1154" i="2"/>
  <c r="F1154" i="2" s="1"/>
  <c r="G1154" i="2" s="1"/>
  <c r="E1156" i="2"/>
  <c r="F1156" i="2" s="1"/>
  <c r="G1156" i="2" s="1"/>
  <c r="E1158" i="2"/>
  <c r="F1158" i="2" s="1"/>
  <c r="G1158" i="2" s="1"/>
  <c r="E1160" i="2"/>
  <c r="F1160" i="2" s="1"/>
  <c r="G1160" i="2" s="1"/>
  <c r="E1162" i="2"/>
  <c r="F1162" i="2" s="1"/>
  <c r="G1162" i="2" s="1"/>
  <c r="E1171" i="2"/>
  <c r="F1171" i="2" s="1"/>
  <c r="G1171" i="2" s="1"/>
  <c r="E1173" i="2"/>
  <c r="F1173" i="2" s="1"/>
  <c r="G1173" i="2" s="1"/>
  <c r="E1175" i="2"/>
  <c r="F1175" i="2" s="1"/>
  <c r="G1175" i="2" s="1"/>
  <c r="E1188" i="2"/>
  <c r="F1188" i="2" s="1"/>
  <c r="G1188" i="2" s="1"/>
  <c r="E1190" i="2"/>
  <c r="F1190" i="2" s="1"/>
  <c r="G1190" i="2" s="1"/>
  <c r="E1192" i="2"/>
  <c r="F1192" i="2" s="1"/>
  <c r="G1192" i="2" s="1"/>
  <c r="E1194" i="2"/>
  <c r="F1194" i="2" s="1"/>
  <c r="G1194" i="2" s="1"/>
  <c r="E1201" i="2"/>
  <c r="F1201" i="2" s="1"/>
  <c r="G1201" i="2" s="1"/>
  <c r="E1203" i="2"/>
  <c r="F1203" i="2" s="1"/>
  <c r="G1203" i="2" s="1"/>
  <c r="E1205" i="2"/>
  <c r="F1205" i="2" s="1"/>
  <c r="G1205" i="2" s="1"/>
  <c r="E9" i="2"/>
  <c r="F9" i="2" s="1"/>
  <c r="G9" i="2" s="1"/>
  <c r="E13" i="2"/>
  <c r="F13" i="2" s="1"/>
  <c r="G13" i="2" s="1"/>
  <c r="E17" i="2"/>
  <c r="F17" i="2" s="1"/>
  <c r="G17" i="2" s="1"/>
  <c r="E21" i="2"/>
  <c r="F21" i="2" s="1"/>
  <c r="G21" i="2" s="1"/>
  <c r="E25" i="2"/>
  <c r="F25" i="2" s="1"/>
  <c r="G25" i="2" s="1"/>
  <c r="E29" i="2"/>
  <c r="F29" i="2" s="1"/>
  <c r="G29" i="2" s="1"/>
  <c r="E33" i="2"/>
  <c r="F33" i="2" s="1"/>
  <c r="G33" i="2" s="1"/>
  <c r="E37" i="2"/>
  <c r="F37" i="2" s="1"/>
  <c r="G37" i="2" s="1"/>
  <c r="E41" i="2"/>
  <c r="F41" i="2" s="1"/>
  <c r="G41" i="2" s="1"/>
  <c r="E45" i="2"/>
  <c r="F45" i="2" s="1"/>
  <c r="G45" i="2" s="1"/>
  <c r="E49" i="2"/>
  <c r="F49" i="2" s="1"/>
  <c r="G49" i="2" s="1"/>
  <c r="E53" i="2"/>
  <c r="F53" i="2" s="1"/>
  <c r="G53" i="2" s="1"/>
  <c r="E57" i="2"/>
  <c r="F57" i="2" s="1"/>
  <c r="G57" i="2" s="1"/>
  <c r="E61" i="2"/>
  <c r="F61" i="2" s="1"/>
  <c r="G61" i="2" s="1"/>
  <c r="E65" i="2"/>
  <c r="F65" i="2" s="1"/>
  <c r="G65" i="2" s="1"/>
  <c r="E69" i="2"/>
  <c r="F69" i="2" s="1"/>
  <c r="G69" i="2" s="1"/>
  <c r="E73" i="2"/>
  <c r="F73" i="2" s="1"/>
  <c r="G73" i="2" s="1"/>
  <c r="E77" i="2"/>
  <c r="F77" i="2" s="1"/>
  <c r="G77" i="2" s="1"/>
  <c r="E81" i="2"/>
  <c r="F81" i="2" s="1"/>
  <c r="G81" i="2" s="1"/>
  <c r="E85" i="2"/>
  <c r="F85" i="2" s="1"/>
  <c r="G85" i="2" s="1"/>
  <c r="E89" i="2"/>
  <c r="F89" i="2" s="1"/>
  <c r="G89" i="2" s="1"/>
  <c r="E93" i="2"/>
  <c r="F93" i="2" s="1"/>
  <c r="G93" i="2" s="1"/>
  <c r="E97" i="2"/>
  <c r="F97" i="2" s="1"/>
  <c r="G97" i="2" s="1"/>
  <c r="E486" i="2"/>
  <c r="F486" i="2" s="1"/>
  <c r="G486" i="2" s="1"/>
  <c r="E482" i="2"/>
  <c r="F482" i="2" s="1"/>
  <c r="G482" i="2" s="1"/>
  <c r="E478" i="2"/>
  <c r="F478" i="2" s="1"/>
  <c r="G478" i="2" s="1"/>
  <c r="E474" i="2"/>
  <c r="F474" i="2" s="1"/>
  <c r="G474" i="2" s="1"/>
  <c r="E470" i="2"/>
  <c r="F470" i="2" s="1"/>
  <c r="G470" i="2" s="1"/>
  <c r="E466" i="2"/>
  <c r="F466" i="2" s="1"/>
  <c r="G466" i="2" s="1"/>
  <c r="E462" i="2"/>
  <c r="F462" i="2" s="1"/>
  <c r="G462" i="2" s="1"/>
  <c r="E458" i="2"/>
  <c r="F458" i="2" s="1"/>
  <c r="G458" i="2" s="1"/>
  <c r="E454" i="2"/>
  <c r="F454" i="2" s="1"/>
  <c r="G454" i="2" s="1"/>
  <c r="E450" i="2"/>
  <c r="F450" i="2" s="1"/>
  <c r="G450" i="2" s="1"/>
  <c r="E446" i="2"/>
  <c r="F446" i="2" s="1"/>
  <c r="G446" i="2" s="1"/>
  <c r="E442" i="2"/>
  <c r="F442" i="2" s="1"/>
  <c r="G442" i="2" s="1"/>
  <c r="E438" i="2"/>
  <c r="F438" i="2" s="1"/>
  <c r="G438" i="2" s="1"/>
  <c r="E434" i="2"/>
  <c r="F434" i="2" s="1"/>
  <c r="G434" i="2" s="1"/>
  <c r="E430" i="2"/>
  <c r="F430" i="2" s="1"/>
  <c r="G430" i="2" s="1"/>
  <c r="E426" i="2"/>
  <c r="F426" i="2" s="1"/>
  <c r="G426" i="2" s="1"/>
  <c r="E422" i="2"/>
  <c r="F422" i="2" s="1"/>
  <c r="G422" i="2" s="1"/>
  <c r="E418" i="2"/>
  <c r="F418" i="2" s="1"/>
  <c r="G418" i="2" s="1"/>
  <c r="E414" i="2"/>
  <c r="F414" i="2" s="1"/>
  <c r="G414" i="2" s="1"/>
  <c r="E410" i="2"/>
  <c r="F410" i="2" s="1"/>
  <c r="G410" i="2" s="1"/>
  <c r="E406" i="2"/>
  <c r="F406" i="2" s="1"/>
  <c r="G406" i="2" s="1"/>
  <c r="E402" i="2"/>
  <c r="F402" i="2" s="1"/>
  <c r="G402" i="2" s="1"/>
  <c r="E398" i="2"/>
  <c r="F398" i="2" s="1"/>
  <c r="G398" i="2" s="1"/>
  <c r="E394" i="2"/>
  <c r="F394" i="2" s="1"/>
  <c r="G394" i="2" s="1"/>
  <c r="E390" i="2"/>
  <c r="F390" i="2" s="1"/>
  <c r="G390" i="2" s="1"/>
  <c r="E386" i="2"/>
  <c r="F386" i="2" s="1"/>
  <c r="G386" i="2" s="1"/>
  <c r="E382" i="2"/>
  <c r="F382" i="2" s="1"/>
  <c r="G382" i="2" s="1"/>
  <c r="E378" i="2"/>
  <c r="F378" i="2" s="1"/>
  <c r="G378" i="2" s="1"/>
  <c r="E374" i="2"/>
  <c r="F374" i="2" s="1"/>
  <c r="G374" i="2" s="1"/>
  <c r="E370" i="2"/>
  <c r="F370" i="2" s="1"/>
  <c r="G370" i="2" s="1"/>
  <c r="E366" i="2"/>
  <c r="F366" i="2" s="1"/>
  <c r="G366" i="2" s="1"/>
  <c r="E362" i="2"/>
  <c r="F362" i="2" s="1"/>
  <c r="G362" i="2" s="1"/>
  <c r="E358" i="2"/>
  <c r="F358" i="2" s="1"/>
  <c r="G358" i="2" s="1"/>
  <c r="E354" i="2"/>
  <c r="F354" i="2" s="1"/>
  <c r="G354" i="2" s="1"/>
  <c r="E350" i="2"/>
  <c r="F350" i="2" s="1"/>
  <c r="G350" i="2" s="1"/>
  <c r="E346" i="2"/>
  <c r="F346" i="2" s="1"/>
  <c r="G346" i="2" s="1"/>
  <c r="E342" i="2"/>
  <c r="F342" i="2" s="1"/>
  <c r="G342" i="2" s="1"/>
  <c r="E338" i="2"/>
  <c r="F338" i="2" s="1"/>
  <c r="G338" i="2" s="1"/>
  <c r="E334" i="2"/>
  <c r="F334" i="2" s="1"/>
  <c r="G334" i="2" s="1"/>
  <c r="E330" i="2"/>
  <c r="F330" i="2" s="1"/>
  <c r="G330" i="2" s="1"/>
  <c r="E326" i="2"/>
  <c r="F326" i="2" s="1"/>
  <c r="G326" i="2" s="1"/>
  <c r="E322" i="2"/>
  <c r="F322" i="2" s="1"/>
  <c r="G322" i="2" s="1"/>
  <c r="E318" i="2"/>
  <c r="F318" i="2" s="1"/>
  <c r="G318" i="2" s="1"/>
  <c r="E314" i="2"/>
  <c r="F314" i="2" s="1"/>
  <c r="G314" i="2" s="1"/>
  <c r="E310" i="2"/>
  <c r="F310" i="2" s="1"/>
  <c r="G310" i="2" s="1"/>
  <c r="E306" i="2"/>
  <c r="F306" i="2" s="1"/>
  <c r="G306" i="2" s="1"/>
  <c r="E302" i="2"/>
  <c r="F302" i="2" s="1"/>
  <c r="G302" i="2" s="1"/>
  <c r="E298" i="2"/>
  <c r="F298" i="2" s="1"/>
  <c r="G298" i="2" s="1"/>
  <c r="E294" i="2"/>
  <c r="F294" i="2" s="1"/>
  <c r="G294" i="2" s="1"/>
  <c r="E290" i="2"/>
  <c r="F290" i="2" s="1"/>
  <c r="G290" i="2" s="1"/>
  <c r="E286" i="2"/>
  <c r="F286" i="2" s="1"/>
  <c r="G286" i="2" s="1"/>
  <c r="E282" i="2"/>
  <c r="F282" i="2" s="1"/>
  <c r="G282" i="2" s="1"/>
  <c r="E278" i="2"/>
  <c r="F278" i="2" s="1"/>
  <c r="G278" i="2" s="1"/>
  <c r="E274" i="2"/>
  <c r="F274" i="2" s="1"/>
  <c r="G274" i="2" s="1"/>
  <c r="E270" i="2"/>
  <c r="F270" i="2" s="1"/>
  <c r="G270" i="2" s="1"/>
  <c r="E266" i="2"/>
  <c r="F266" i="2" s="1"/>
  <c r="G266" i="2" s="1"/>
  <c r="E262" i="2"/>
  <c r="F262" i="2" s="1"/>
  <c r="G262" i="2" s="1"/>
  <c r="E258" i="2"/>
  <c r="F258" i="2" s="1"/>
  <c r="G258" i="2" s="1"/>
  <c r="E254" i="2"/>
  <c r="F254" i="2" s="1"/>
  <c r="G254" i="2" s="1"/>
  <c r="E250" i="2"/>
  <c r="F250" i="2" s="1"/>
  <c r="G250" i="2" s="1"/>
  <c r="E246" i="2"/>
  <c r="F246" i="2" s="1"/>
  <c r="G246" i="2" s="1"/>
  <c r="E242" i="2"/>
  <c r="F242" i="2" s="1"/>
  <c r="G242" i="2" s="1"/>
  <c r="E238" i="2"/>
  <c r="F238" i="2" s="1"/>
  <c r="G238" i="2" s="1"/>
  <c r="E234" i="2"/>
  <c r="F234" i="2" s="1"/>
  <c r="G234" i="2" s="1"/>
  <c r="E230" i="2"/>
  <c r="F230" i="2" s="1"/>
  <c r="G230" i="2" s="1"/>
  <c r="E226" i="2"/>
  <c r="F226" i="2" s="1"/>
  <c r="G226" i="2" s="1"/>
  <c r="E222" i="2"/>
  <c r="F222" i="2" s="1"/>
  <c r="G222" i="2" s="1"/>
  <c r="E218" i="2"/>
  <c r="F218" i="2" s="1"/>
  <c r="G218" i="2" s="1"/>
  <c r="E214" i="2"/>
  <c r="F214" i="2" s="1"/>
  <c r="G214" i="2" s="1"/>
  <c r="E210" i="2"/>
  <c r="F210" i="2" s="1"/>
  <c r="G210" i="2" s="1"/>
  <c r="E206" i="2"/>
  <c r="F206" i="2" s="1"/>
  <c r="G206" i="2" s="1"/>
  <c r="E202" i="2"/>
  <c r="F202" i="2" s="1"/>
  <c r="G202" i="2" s="1"/>
  <c r="E198" i="2"/>
  <c r="F198" i="2" s="1"/>
  <c r="G198" i="2" s="1"/>
  <c r="E194" i="2"/>
  <c r="F194" i="2" s="1"/>
  <c r="G194" i="2" s="1"/>
  <c r="E190" i="2"/>
  <c r="F190" i="2" s="1"/>
  <c r="G190" i="2" s="1"/>
  <c r="E186" i="2"/>
  <c r="F186" i="2" s="1"/>
  <c r="G186" i="2" s="1"/>
  <c r="E182" i="2"/>
  <c r="F182" i="2" s="1"/>
  <c r="G182" i="2" s="1"/>
  <c r="E178" i="2"/>
  <c r="F178" i="2" s="1"/>
  <c r="G178" i="2" s="1"/>
  <c r="E174" i="2"/>
  <c r="F174" i="2" s="1"/>
  <c r="G174" i="2" s="1"/>
  <c r="E170" i="2"/>
  <c r="F170" i="2" s="1"/>
  <c r="G170" i="2" s="1"/>
  <c r="E166" i="2"/>
  <c r="F166" i="2" s="1"/>
  <c r="G166" i="2" s="1"/>
  <c r="E162" i="2"/>
  <c r="F162" i="2" s="1"/>
  <c r="G162" i="2" s="1"/>
  <c r="E158" i="2"/>
  <c r="F158" i="2" s="1"/>
  <c r="G158" i="2" s="1"/>
  <c r="E154" i="2"/>
  <c r="F154" i="2" s="1"/>
  <c r="G154" i="2" s="1"/>
  <c r="E150" i="2"/>
  <c r="F150" i="2" s="1"/>
  <c r="G150" i="2" s="1"/>
  <c r="E146" i="2"/>
  <c r="F146" i="2" s="1"/>
  <c r="G146" i="2" s="1"/>
  <c r="E142" i="2"/>
  <c r="F142" i="2" s="1"/>
  <c r="G142" i="2" s="1"/>
  <c r="E138" i="2"/>
  <c r="F138" i="2" s="1"/>
  <c r="G138" i="2" s="1"/>
  <c r="E134" i="2"/>
  <c r="F134" i="2" s="1"/>
  <c r="G134" i="2" s="1"/>
  <c r="E130" i="2"/>
  <c r="F130" i="2" s="1"/>
  <c r="G130" i="2" s="1"/>
  <c r="E126" i="2"/>
  <c r="F126" i="2" s="1"/>
  <c r="G126" i="2" s="1"/>
  <c r="E122" i="2"/>
  <c r="F122" i="2" s="1"/>
  <c r="G122" i="2" s="1"/>
  <c r="E118" i="2"/>
  <c r="F118" i="2" s="1"/>
  <c r="G118" i="2" s="1"/>
  <c r="E114" i="2"/>
  <c r="F114" i="2" s="1"/>
  <c r="G114" i="2" s="1"/>
  <c r="E110" i="2"/>
  <c r="F110" i="2" s="1"/>
  <c r="G110" i="2" s="1"/>
  <c r="E106" i="2"/>
  <c r="F106" i="2" s="1"/>
  <c r="G106" i="2" s="1"/>
  <c r="E102" i="2"/>
  <c r="F102" i="2" s="1"/>
  <c r="G102" i="2" s="1"/>
  <c r="E98" i="2"/>
  <c r="F98" i="2" s="1"/>
  <c r="G98" i="2" s="1"/>
  <c r="E92" i="2"/>
  <c r="F92" i="2" s="1"/>
  <c r="G92" i="2" s="1"/>
  <c r="E87" i="2"/>
  <c r="F87" i="2" s="1"/>
  <c r="G87" i="2" s="1"/>
  <c r="E82" i="2"/>
  <c r="F82" i="2" s="1"/>
  <c r="G82" i="2" s="1"/>
  <c r="E76" i="2"/>
  <c r="F76" i="2" s="1"/>
  <c r="G76" i="2" s="1"/>
  <c r="E71" i="2"/>
  <c r="F71" i="2" s="1"/>
  <c r="G71" i="2" s="1"/>
  <c r="E66" i="2"/>
  <c r="F66" i="2" s="1"/>
  <c r="G66" i="2" s="1"/>
  <c r="E60" i="2"/>
  <c r="F60" i="2" s="1"/>
  <c r="G60" i="2" s="1"/>
  <c r="E55" i="2"/>
  <c r="F55" i="2" s="1"/>
  <c r="G55" i="2" s="1"/>
  <c r="E50" i="2"/>
  <c r="F50" i="2" s="1"/>
  <c r="G50" i="2" s="1"/>
  <c r="E44" i="2"/>
  <c r="F44" i="2" s="1"/>
  <c r="G44" i="2" s="1"/>
  <c r="E39" i="2"/>
  <c r="F39" i="2" s="1"/>
  <c r="G39" i="2" s="1"/>
  <c r="E34" i="2"/>
  <c r="F34" i="2" s="1"/>
  <c r="G34" i="2" s="1"/>
  <c r="E28" i="2"/>
  <c r="F28" i="2" s="1"/>
  <c r="G28" i="2" s="1"/>
  <c r="E23" i="2"/>
  <c r="F23" i="2" s="1"/>
  <c r="G23" i="2" s="1"/>
  <c r="E18" i="2"/>
  <c r="F18" i="2" s="1"/>
  <c r="G18" i="2" s="1"/>
  <c r="E12" i="2"/>
  <c r="F12" i="2" s="1"/>
  <c r="G12" i="2" s="1"/>
  <c r="E1206" i="2"/>
  <c r="F1206" i="2" s="1"/>
  <c r="G1206" i="2" s="1"/>
  <c r="E1199" i="2"/>
  <c r="F1199" i="2" s="1"/>
  <c r="G1199" i="2" s="1"/>
  <c r="E1197" i="2"/>
  <c r="F1197" i="2" s="1"/>
  <c r="G1197" i="2" s="1"/>
  <c r="E1195" i="2"/>
  <c r="F1195" i="2" s="1"/>
  <c r="G1195" i="2" s="1"/>
  <c r="E1193" i="2"/>
  <c r="F1193" i="2" s="1"/>
  <c r="G1193" i="2" s="1"/>
  <c r="E1186" i="2"/>
  <c r="F1186" i="2" s="1"/>
  <c r="G1186" i="2" s="1"/>
  <c r="E1184" i="2"/>
  <c r="F1184" i="2" s="1"/>
  <c r="G1184" i="2" s="1"/>
  <c r="E1182" i="2"/>
  <c r="F1182" i="2" s="1"/>
  <c r="G1182" i="2" s="1"/>
  <c r="E1180" i="2"/>
  <c r="F1180" i="2" s="1"/>
  <c r="G1180" i="2" s="1"/>
  <c r="E1178" i="2"/>
  <c r="F1178" i="2" s="1"/>
  <c r="G1178" i="2" s="1"/>
  <c r="E1176" i="2"/>
  <c r="F1176" i="2" s="1"/>
  <c r="G1176" i="2" s="1"/>
  <c r="E1174" i="2"/>
  <c r="F1174" i="2" s="1"/>
  <c r="G1174" i="2" s="1"/>
  <c r="E1161" i="2"/>
  <c r="F1161" i="2" s="1"/>
  <c r="G1161" i="2" s="1"/>
  <c r="E1153" i="2"/>
  <c r="F1153" i="2" s="1"/>
  <c r="G1153" i="2" s="1"/>
  <c r="E1145" i="2"/>
  <c r="F1145" i="2" s="1"/>
  <c r="G1145" i="2" s="1"/>
  <c r="E1137" i="2"/>
  <c r="F1137" i="2" s="1"/>
  <c r="G1137" i="2" s="1"/>
  <c r="E1135" i="2"/>
  <c r="F1135" i="2" s="1"/>
  <c r="G1135" i="2" s="1"/>
  <c r="E1133" i="2"/>
  <c r="F1133" i="2" s="1"/>
  <c r="G1133" i="2" s="1"/>
  <c r="E1131" i="2"/>
  <c r="F1131" i="2" s="1"/>
  <c r="G1131" i="2" s="1"/>
  <c r="E1126" i="2"/>
  <c r="F1126" i="2" s="1"/>
  <c r="G1126" i="2" s="1"/>
  <c r="E1122" i="2"/>
  <c r="F1122" i="2" s="1"/>
  <c r="G1122" i="2" s="1"/>
  <c r="E1120" i="2"/>
  <c r="F1120" i="2" s="1"/>
  <c r="G1120" i="2" s="1"/>
  <c r="E1118" i="2"/>
  <c r="F1118" i="2" s="1"/>
  <c r="G1118" i="2" s="1"/>
  <c r="E1116" i="2"/>
  <c r="F1116" i="2" s="1"/>
  <c r="G1116" i="2" s="1"/>
  <c r="E1114" i="2"/>
  <c r="F1114" i="2" s="1"/>
  <c r="G1114" i="2" s="1"/>
  <c r="E1112" i="2"/>
  <c r="F1112" i="2" s="1"/>
  <c r="G1112" i="2" s="1"/>
  <c r="E1107" i="2"/>
  <c r="F1107" i="2" s="1"/>
  <c r="G1107" i="2" s="1"/>
  <c r="E1092" i="2"/>
  <c r="F1092" i="2" s="1"/>
  <c r="G1092" i="2" s="1"/>
  <c r="E1084" i="2"/>
  <c r="F1084" i="2" s="1"/>
  <c r="G1084" i="2" s="1"/>
  <c r="E1076" i="2"/>
  <c r="F1076" i="2" s="1"/>
  <c r="G1076" i="2" s="1"/>
  <c r="E1057" i="2"/>
  <c r="F1057" i="2" s="1"/>
  <c r="G1057" i="2" s="1"/>
  <c r="E1049" i="2"/>
  <c r="F1049" i="2" s="1"/>
  <c r="G1049" i="2" s="1"/>
  <c r="E1042" i="2"/>
  <c r="F1042" i="2" s="1"/>
  <c r="G1042" i="2" s="1"/>
  <c r="E1040" i="2"/>
  <c r="F1040" i="2" s="1"/>
  <c r="G1040" i="2" s="1"/>
  <c r="E1038" i="2"/>
  <c r="F1038" i="2" s="1"/>
  <c r="G1038" i="2" s="1"/>
  <c r="E1036" i="2"/>
  <c r="F1036" i="2" s="1"/>
  <c r="G1036" i="2" s="1"/>
  <c r="E1034" i="2"/>
  <c r="F1034" i="2" s="1"/>
  <c r="G1034" i="2" s="1"/>
  <c r="E1032" i="2"/>
  <c r="F1032" i="2" s="1"/>
  <c r="G1032" i="2" s="1"/>
  <c r="E1030" i="2"/>
  <c r="F1030" i="2" s="1"/>
  <c r="G1030" i="2" s="1"/>
  <c r="E1022" i="2"/>
  <c r="F1022" i="2" s="1"/>
  <c r="G1022" i="2" s="1"/>
  <c r="E1014" i="2"/>
  <c r="F1014" i="2" s="1"/>
  <c r="G1014" i="2" s="1"/>
  <c r="E1010" i="2"/>
  <c r="F1010" i="2" s="1"/>
  <c r="G1010" i="2" s="1"/>
  <c r="E1008" i="2"/>
  <c r="F1008" i="2" s="1"/>
  <c r="G1008" i="2" s="1"/>
  <c r="E1006" i="2"/>
  <c r="F1006" i="2" s="1"/>
  <c r="G1006" i="2" s="1"/>
  <c r="E1004" i="2"/>
  <c r="F1004" i="2" s="1"/>
  <c r="G1004" i="2" s="1"/>
  <c r="E1002" i="2"/>
  <c r="F1002" i="2" s="1"/>
  <c r="G1002" i="2" s="1"/>
  <c r="E1000" i="2"/>
  <c r="F1000" i="2" s="1"/>
  <c r="G1000" i="2" s="1"/>
  <c r="E995" i="2"/>
  <c r="F995" i="2" s="1"/>
  <c r="G995" i="2" s="1"/>
  <c r="E987" i="2"/>
  <c r="F987" i="2" s="1"/>
  <c r="G987" i="2" s="1"/>
  <c r="E960" i="2"/>
  <c r="F960" i="2" s="1"/>
  <c r="G960" i="2" s="1"/>
  <c r="E952" i="2"/>
  <c r="F952" i="2" s="1"/>
  <c r="G952" i="2" s="1"/>
  <c r="E942" i="2"/>
  <c r="F942" i="2" s="1"/>
  <c r="G942" i="2" s="1"/>
  <c r="E929" i="2"/>
  <c r="F929" i="2" s="1"/>
  <c r="G929" i="2" s="1"/>
  <c r="E921" i="2"/>
  <c r="F921" i="2" s="1"/>
  <c r="G921" i="2" s="1"/>
  <c r="E913" i="2"/>
  <c r="F913" i="2" s="1"/>
  <c r="G913" i="2" s="1"/>
  <c r="E905" i="2"/>
  <c r="F905" i="2" s="1"/>
  <c r="G905" i="2" s="1"/>
  <c r="E900" i="2"/>
  <c r="F900" i="2" s="1"/>
  <c r="G900" i="2" s="1"/>
  <c r="E892" i="2"/>
  <c r="F892" i="2" s="1"/>
  <c r="G892" i="2" s="1"/>
  <c r="E884" i="2"/>
  <c r="F884" i="2" s="1"/>
  <c r="G884" i="2" s="1"/>
  <c r="E882" i="2"/>
  <c r="F882" i="2" s="1"/>
  <c r="G882" i="2" s="1"/>
  <c r="E874" i="2"/>
  <c r="F874" i="2" s="1"/>
  <c r="G874" i="2" s="1"/>
  <c r="E869" i="2"/>
  <c r="F869" i="2" s="1"/>
  <c r="G869" i="2" s="1"/>
  <c r="E861" i="2"/>
  <c r="F861" i="2" s="1"/>
  <c r="G861" i="2" s="1"/>
  <c r="E853" i="2"/>
  <c r="F853" i="2" s="1"/>
  <c r="G853" i="2" s="1"/>
  <c r="E845" i="2"/>
  <c r="F845" i="2" s="1"/>
  <c r="G845" i="2" s="1"/>
  <c r="E832" i="2"/>
  <c r="F832" i="2" s="1"/>
  <c r="G832" i="2" s="1"/>
  <c r="E824" i="2"/>
  <c r="F824" i="2" s="1"/>
  <c r="G824" i="2" s="1"/>
  <c r="E814" i="2"/>
  <c r="F814" i="2" s="1"/>
  <c r="G814" i="2" s="1"/>
  <c r="E801" i="2"/>
  <c r="F801" i="2" s="1"/>
  <c r="G801" i="2" s="1"/>
  <c r="E793" i="2"/>
  <c r="F793" i="2" s="1"/>
  <c r="G793" i="2" s="1"/>
  <c r="E785" i="2"/>
  <c r="F785" i="2" s="1"/>
  <c r="G785" i="2" s="1"/>
  <c r="E777" i="2"/>
  <c r="F777" i="2" s="1"/>
  <c r="G777" i="2" s="1"/>
  <c r="E772" i="2"/>
  <c r="F772" i="2" s="1"/>
  <c r="G772" i="2" s="1"/>
  <c r="E764" i="2"/>
  <c r="F764" i="2" s="1"/>
  <c r="G764" i="2" s="1"/>
  <c r="E756" i="2"/>
  <c r="F756" i="2" s="1"/>
  <c r="G756" i="2" s="1"/>
  <c r="E754" i="2"/>
  <c r="F754" i="2" s="1"/>
  <c r="G754" i="2" s="1"/>
  <c r="E746" i="2"/>
  <c r="F746" i="2" s="1"/>
  <c r="G746" i="2" s="1"/>
  <c r="E741" i="2"/>
  <c r="F741" i="2" s="1"/>
  <c r="G741" i="2" s="1"/>
  <c r="E733" i="2"/>
  <c r="F733" i="2" s="1"/>
  <c r="G733" i="2" s="1"/>
  <c r="E725" i="2"/>
  <c r="F725" i="2" s="1"/>
  <c r="G725" i="2" s="1"/>
  <c r="E717" i="2"/>
  <c r="F717" i="2" s="1"/>
  <c r="G717" i="2" s="1"/>
  <c r="E704" i="2"/>
  <c r="F704" i="2" s="1"/>
  <c r="G704" i="2" s="1"/>
  <c r="E696" i="2"/>
  <c r="F696" i="2" s="1"/>
  <c r="G696" i="2" s="1"/>
  <c r="E686" i="2"/>
  <c r="F686" i="2" s="1"/>
  <c r="G686" i="2" s="1"/>
  <c r="E673" i="2"/>
  <c r="F673" i="2" s="1"/>
  <c r="G673" i="2" s="1"/>
  <c r="E665" i="2"/>
  <c r="F665" i="2" s="1"/>
  <c r="G665" i="2" s="1"/>
  <c r="E657" i="2"/>
  <c r="F657" i="2" s="1"/>
  <c r="G657" i="2" s="1"/>
  <c r="E649" i="2"/>
  <c r="F649" i="2" s="1"/>
  <c r="G649" i="2" s="1"/>
  <c r="E644" i="2"/>
  <c r="F644" i="2" s="1"/>
  <c r="G644" i="2" s="1"/>
  <c r="E636" i="2"/>
  <c r="F636" i="2" s="1"/>
  <c r="G636" i="2" s="1"/>
  <c r="E628" i="2"/>
  <c r="F628" i="2" s="1"/>
  <c r="G628" i="2" s="1"/>
  <c r="E626" i="2"/>
  <c r="F626" i="2" s="1"/>
  <c r="G626" i="2" s="1"/>
  <c r="E618" i="2"/>
  <c r="F618" i="2" s="1"/>
  <c r="G618" i="2" s="1"/>
  <c r="E613" i="2"/>
  <c r="F613" i="2" s="1"/>
  <c r="G613" i="2" s="1"/>
  <c r="E605" i="2"/>
  <c r="F605" i="2" s="1"/>
  <c r="G605" i="2" s="1"/>
  <c r="E597" i="2"/>
  <c r="F597" i="2" s="1"/>
  <c r="G597" i="2" s="1"/>
  <c r="E589" i="2"/>
  <c r="F589" i="2" s="1"/>
  <c r="G589" i="2" s="1"/>
  <c r="E576" i="2"/>
  <c r="F576" i="2" s="1"/>
  <c r="G576" i="2" s="1"/>
  <c r="E568" i="2"/>
  <c r="F568" i="2" s="1"/>
  <c r="G568" i="2" s="1"/>
  <c r="E558" i="2"/>
  <c r="F558" i="2" s="1"/>
  <c r="G558" i="2" s="1"/>
  <c r="E545" i="2"/>
  <c r="F545" i="2" s="1"/>
  <c r="G545" i="2" s="1"/>
  <c r="E537" i="2"/>
  <c r="F537" i="2" s="1"/>
  <c r="G537" i="2" s="1"/>
  <c r="E529" i="2"/>
  <c r="F529" i="2" s="1"/>
  <c r="G529" i="2" s="1"/>
  <c r="E521" i="2"/>
  <c r="F521" i="2" s="1"/>
  <c r="G521" i="2" s="1"/>
  <c r="E516" i="2"/>
  <c r="F516" i="2" s="1"/>
  <c r="G516" i="2" s="1"/>
  <c r="E508" i="2"/>
  <c r="F508" i="2" s="1"/>
  <c r="G508" i="2" s="1"/>
  <c r="E500" i="2"/>
  <c r="F500" i="2" s="1"/>
  <c r="G500" i="2" s="1"/>
  <c r="E498" i="2"/>
  <c r="F498" i="2" s="1"/>
  <c r="G498" i="2" s="1"/>
  <c r="E490" i="2"/>
  <c r="F490" i="2" s="1"/>
  <c r="G490" i="2" s="1"/>
  <c r="E485" i="2"/>
  <c r="F485" i="2" s="1"/>
  <c r="G485" i="2" s="1"/>
  <c r="E481" i="2"/>
  <c r="F481" i="2" s="1"/>
  <c r="G481" i="2" s="1"/>
  <c r="E477" i="2"/>
  <c r="F477" i="2" s="1"/>
  <c r="G477" i="2" s="1"/>
  <c r="E473" i="2"/>
  <c r="F473" i="2" s="1"/>
  <c r="G473" i="2" s="1"/>
  <c r="E469" i="2"/>
  <c r="F469" i="2" s="1"/>
  <c r="G469" i="2" s="1"/>
  <c r="E465" i="2"/>
  <c r="F465" i="2" s="1"/>
  <c r="G465" i="2" s="1"/>
  <c r="E461" i="2"/>
  <c r="F461" i="2" s="1"/>
  <c r="G461" i="2" s="1"/>
  <c r="E457" i="2"/>
  <c r="F457" i="2" s="1"/>
  <c r="G457" i="2" s="1"/>
  <c r="E453" i="2"/>
  <c r="F453" i="2" s="1"/>
  <c r="G453" i="2" s="1"/>
  <c r="E449" i="2"/>
  <c r="F449" i="2" s="1"/>
  <c r="G449" i="2" s="1"/>
  <c r="E445" i="2"/>
  <c r="F445" i="2" s="1"/>
  <c r="G445" i="2" s="1"/>
  <c r="E441" i="2"/>
  <c r="F441" i="2" s="1"/>
  <c r="G441" i="2" s="1"/>
  <c r="E437" i="2"/>
  <c r="F437" i="2" s="1"/>
  <c r="G437" i="2" s="1"/>
  <c r="E433" i="2"/>
  <c r="F433" i="2" s="1"/>
  <c r="G433" i="2" s="1"/>
  <c r="E429" i="2"/>
  <c r="F429" i="2" s="1"/>
  <c r="G429" i="2" s="1"/>
  <c r="E425" i="2"/>
  <c r="F425" i="2" s="1"/>
  <c r="G425" i="2" s="1"/>
  <c r="E421" i="2"/>
  <c r="F421" i="2" s="1"/>
  <c r="G421" i="2" s="1"/>
  <c r="E417" i="2"/>
  <c r="F417" i="2" s="1"/>
  <c r="G417" i="2" s="1"/>
  <c r="E413" i="2"/>
  <c r="F413" i="2" s="1"/>
  <c r="G413" i="2" s="1"/>
  <c r="E409" i="2"/>
  <c r="F409" i="2" s="1"/>
  <c r="G409" i="2" s="1"/>
  <c r="E405" i="2"/>
  <c r="F405" i="2" s="1"/>
  <c r="G405" i="2" s="1"/>
  <c r="E401" i="2"/>
  <c r="F401" i="2" s="1"/>
  <c r="G401" i="2" s="1"/>
  <c r="E397" i="2"/>
  <c r="F397" i="2" s="1"/>
  <c r="G397" i="2" s="1"/>
  <c r="E393" i="2"/>
  <c r="F393" i="2" s="1"/>
  <c r="G393" i="2" s="1"/>
  <c r="E389" i="2"/>
  <c r="F389" i="2" s="1"/>
  <c r="G389" i="2" s="1"/>
  <c r="E385" i="2"/>
  <c r="F385" i="2" s="1"/>
  <c r="G385" i="2" s="1"/>
  <c r="E381" i="2"/>
  <c r="F381" i="2" s="1"/>
  <c r="G381" i="2" s="1"/>
  <c r="E377" i="2"/>
  <c r="F377" i="2" s="1"/>
  <c r="G377" i="2" s="1"/>
  <c r="E373" i="2"/>
  <c r="F373" i="2" s="1"/>
  <c r="G373" i="2" s="1"/>
  <c r="E369" i="2"/>
  <c r="F369" i="2" s="1"/>
  <c r="G369" i="2" s="1"/>
  <c r="E365" i="2"/>
  <c r="F365" i="2" s="1"/>
  <c r="G365" i="2" s="1"/>
  <c r="E361" i="2"/>
  <c r="F361" i="2" s="1"/>
  <c r="G361" i="2" s="1"/>
  <c r="E357" i="2"/>
  <c r="F357" i="2" s="1"/>
  <c r="G357" i="2" s="1"/>
  <c r="E353" i="2"/>
  <c r="F353" i="2" s="1"/>
  <c r="G353" i="2" s="1"/>
  <c r="E349" i="2"/>
  <c r="F349" i="2" s="1"/>
  <c r="G349" i="2" s="1"/>
  <c r="E345" i="2"/>
  <c r="F345" i="2" s="1"/>
  <c r="G345" i="2" s="1"/>
  <c r="E341" i="2"/>
  <c r="F341" i="2" s="1"/>
  <c r="G341" i="2" s="1"/>
  <c r="E337" i="2"/>
  <c r="F337" i="2" s="1"/>
  <c r="G337" i="2" s="1"/>
  <c r="E333" i="2"/>
  <c r="F333" i="2" s="1"/>
  <c r="G333" i="2" s="1"/>
  <c r="E329" i="2"/>
  <c r="F329" i="2" s="1"/>
  <c r="G329" i="2" s="1"/>
  <c r="E325" i="2"/>
  <c r="F325" i="2" s="1"/>
  <c r="G325" i="2" s="1"/>
  <c r="E321" i="2"/>
  <c r="F321" i="2" s="1"/>
  <c r="G321" i="2" s="1"/>
  <c r="E317" i="2"/>
  <c r="F317" i="2" s="1"/>
  <c r="G317" i="2" s="1"/>
  <c r="E313" i="2"/>
  <c r="F313" i="2" s="1"/>
  <c r="G313" i="2" s="1"/>
  <c r="E309" i="2"/>
  <c r="F309" i="2" s="1"/>
  <c r="G309" i="2" s="1"/>
  <c r="E305" i="2"/>
  <c r="F305" i="2" s="1"/>
  <c r="G305" i="2" s="1"/>
  <c r="E301" i="2"/>
  <c r="F301" i="2" s="1"/>
  <c r="G301" i="2" s="1"/>
  <c r="E297" i="2"/>
  <c r="F297" i="2" s="1"/>
  <c r="G297" i="2" s="1"/>
  <c r="E293" i="2"/>
  <c r="F293" i="2" s="1"/>
  <c r="G293" i="2" s="1"/>
  <c r="E289" i="2"/>
  <c r="F289" i="2" s="1"/>
  <c r="G289" i="2" s="1"/>
  <c r="E285" i="2"/>
  <c r="F285" i="2" s="1"/>
  <c r="G285" i="2" s="1"/>
  <c r="E281" i="2"/>
  <c r="F281" i="2" s="1"/>
  <c r="G281" i="2" s="1"/>
  <c r="E277" i="2"/>
  <c r="F277" i="2" s="1"/>
  <c r="G277" i="2" s="1"/>
  <c r="E273" i="2"/>
  <c r="F273" i="2" s="1"/>
  <c r="G273" i="2" s="1"/>
  <c r="E269" i="2"/>
  <c r="F269" i="2" s="1"/>
  <c r="G269" i="2" s="1"/>
  <c r="E265" i="2"/>
  <c r="F265" i="2" s="1"/>
  <c r="G265" i="2" s="1"/>
  <c r="E261" i="2"/>
  <c r="F261" i="2" s="1"/>
  <c r="G261" i="2" s="1"/>
  <c r="E257" i="2"/>
  <c r="F257" i="2" s="1"/>
  <c r="G257" i="2" s="1"/>
  <c r="E253" i="2"/>
  <c r="F253" i="2" s="1"/>
  <c r="G253" i="2" s="1"/>
  <c r="E249" i="2"/>
  <c r="F249" i="2" s="1"/>
  <c r="G249" i="2" s="1"/>
  <c r="E245" i="2"/>
  <c r="F245" i="2" s="1"/>
  <c r="G245" i="2" s="1"/>
  <c r="E241" i="2"/>
  <c r="F241" i="2" s="1"/>
  <c r="G241" i="2" s="1"/>
  <c r="E237" i="2"/>
  <c r="F237" i="2" s="1"/>
  <c r="G237" i="2" s="1"/>
  <c r="E233" i="2"/>
  <c r="F233" i="2" s="1"/>
  <c r="G233" i="2" s="1"/>
  <c r="E229" i="2"/>
  <c r="F229" i="2" s="1"/>
  <c r="G229" i="2" s="1"/>
  <c r="E225" i="2"/>
  <c r="F225" i="2" s="1"/>
  <c r="G225" i="2" s="1"/>
  <c r="E221" i="2"/>
  <c r="F221" i="2" s="1"/>
  <c r="G221" i="2" s="1"/>
  <c r="E217" i="2"/>
  <c r="F217" i="2" s="1"/>
  <c r="G217" i="2" s="1"/>
  <c r="E213" i="2"/>
  <c r="F213" i="2" s="1"/>
  <c r="G213" i="2" s="1"/>
  <c r="E209" i="2"/>
  <c r="F209" i="2" s="1"/>
  <c r="G209" i="2" s="1"/>
  <c r="E205" i="2"/>
  <c r="F205" i="2" s="1"/>
  <c r="G205" i="2" s="1"/>
  <c r="E201" i="2"/>
  <c r="F201" i="2" s="1"/>
  <c r="G201" i="2" s="1"/>
  <c r="E197" i="2"/>
  <c r="F197" i="2" s="1"/>
  <c r="G197" i="2" s="1"/>
  <c r="E193" i="2"/>
  <c r="F193" i="2" s="1"/>
  <c r="G193" i="2" s="1"/>
  <c r="E189" i="2"/>
  <c r="F189" i="2" s="1"/>
  <c r="G189" i="2" s="1"/>
  <c r="E185" i="2"/>
  <c r="F185" i="2" s="1"/>
  <c r="G185" i="2" s="1"/>
  <c r="E181" i="2"/>
  <c r="F181" i="2" s="1"/>
  <c r="G181" i="2" s="1"/>
  <c r="E177" i="2"/>
  <c r="F177" i="2" s="1"/>
  <c r="G177" i="2" s="1"/>
  <c r="E173" i="2"/>
  <c r="F173" i="2" s="1"/>
  <c r="G173" i="2" s="1"/>
  <c r="E169" i="2"/>
  <c r="F169" i="2" s="1"/>
  <c r="G169" i="2" s="1"/>
  <c r="E165" i="2"/>
  <c r="F165" i="2" s="1"/>
  <c r="G165" i="2" s="1"/>
  <c r="E161" i="2"/>
  <c r="F161" i="2" s="1"/>
  <c r="G161" i="2" s="1"/>
  <c r="E157" i="2"/>
  <c r="F157" i="2" s="1"/>
  <c r="G157" i="2" s="1"/>
  <c r="E153" i="2"/>
  <c r="F153" i="2" s="1"/>
  <c r="G153" i="2" s="1"/>
  <c r="E149" i="2"/>
  <c r="F149" i="2" s="1"/>
  <c r="G149" i="2" s="1"/>
  <c r="E145" i="2"/>
  <c r="F145" i="2" s="1"/>
  <c r="G145" i="2" s="1"/>
  <c r="E141" i="2"/>
  <c r="F141" i="2" s="1"/>
  <c r="G141" i="2" s="1"/>
  <c r="E137" i="2"/>
  <c r="F137" i="2" s="1"/>
  <c r="G137" i="2" s="1"/>
  <c r="E133" i="2"/>
  <c r="F133" i="2" s="1"/>
  <c r="G133" i="2" s="1"/>
  <c r="E129" i="2"/>
  <c r="F129" i="2" s="1"/>
  <c r="G129" i="2" s="1"/>
  <c r="E125" i="2"/>
  <c r="F125" i="2" s="1"/>
  <c r="G125" i="2" s="1"/>
  <c r="E121" i="2"/>
  <c r="F121" i="2" s="1"/>
  <c r="G121" i="2" s="1"/>
  <c r="E117" i="2"/>
  <c r="F117" i="2" s="1"/>
  <c r="G117" i="2" s="1"/>
  <c r="E113" i="2"/>
  <c r="F113" i="2" s="1"/>
  <c r="G113" i="2" s="1"/>
  <c r="E109" i="2"/>
  <c r="F109" i="2" s="1"/>
  <c r="G109" i="2" s="1"/>
  <c r="E105" i="2"/>
  <c r="F105" i="2" s="1"/>
  <c r="G105" i="2" s="1"/>
  <c r="E101" i="2"/>
  <c r="F101" i="2" s="1"/>
  <c r="G101" i="2" s="1"/>
  <c r="E96" i="2"/>
  <c r="F96" i="2" s="1"/>
  <c r="G96" i="2" s="1"/>
  <c r="E91" i="2"/>
  <c r="F91" i="2" s="1"/>
  <c r="G91" i="2" s="1"/>
  <c r="E86" i="2"/>
  <c r="F86" i="2" s="1"/>
  <c r="G86" i="2" s="1"/>
  <c r="E80" i="2"/>
  <c r="F80" i="2" s="1"/>
  <c r="G80" i="2" s="1"/>
  <c r="E75" i="2"/>
  <c r="F75" i="2" s="1"/>
  <c r="G75" i="2" s="1"/>
  <c r="E70" i="2"/>
  <c r="F70" i="2" s="1"/>
  <c r="G70" i="2" s="1"/>
  <c r="E64" i="2"/>
  <c r="F64" i="2" s="1"/>
  <c r="G64" i="2" s="1"/>
  <c r="E59" i="2"/>
  <c r="F59" i="2" s="1"/>
  <c r="G59" i="2" s="1"/>
  <c r="E54" i="2"/>
  <c r="F54" i="2" s="1"/>
  <c r="G54" i="2" s="1"/>
  <c r="E48" i="2"/>
  <c r="F48" i="2" s="1"/>
  <c r="G48" i="2" s="1"/>
  <c r="E43" i="2"/>
  <c r="F43" i="2" s="1"/>
  <c r="G43" i="2" s="1"/>
  <c r="E38" i="2"/>
  <c r="F38" i="2" s="1"/>
  <c r="G38" i="2" s="1"/>
  <c r="E32" i="2"/>
  <c r="F32" i="2" s="1"/>
  <c r="G32" i="2" s="1"/>
  <c r="E27" i="2"/>
  <c r="F27" i="2" s="1"/>
  <c r="G27" i="2" s="1"/>
  <c r="E22" i="2"/>
  <c r="F22" i="2" s="1"/>
  <c r="G22" i="2" s="1"/>
  <c r="E16" i="2"/>
  <c r="F16" i="2" s="1"/>
  <c r="G16" i="2" s="1"/>
  <c r="E11" i="2"/>
  <c r="F11" i="2" s="1"/>
  <c r="G11" i="2" s="1"/>
  <c r="E1200" i="2"/>
  <c r="F1200" i="2" s="1"/>
  <c r="G1200" i="2" s="1"/>
  <c r="E1169" i="2"/>
  <c r="F1169" i="2" s="1"/>
  <c r="G1169" i="2" s="1"/>
  <c r="E1167" i="2"/>
  <c r="F1167" i="2" s="1"/>
  <c r="G1167" i="2" s="1"/>
  <c r="E1165" i="2"/>
  <c r="F1165" i="2" s="1"/>
  <c r="G1165" i="2" s="1"/>
  <c r="E1163" i="2"/>
  <c r="F1163" i="2" s="1"/>
  <c r="G1163" i="2" s="1"/>
  <c r="E1155" i="2"/>
  <c r="F1155" i="2" s="1"/>
  <c r="G1155" i="2" s="1"/>
  <c r="E1147" i="2"/>
  <c r="F1147" i="2" s="1"/>
  <c r="G1147" i="2" s="1"/>
  <c r="E1139" i="2"/>
  <c r="F1139" i="2" s="1"/>
  <c r="G1139" i="2" s="1"/>
  <c r="E1128" i="2"/>
  <c r="F1128" i="2" s="1"/>
  <c r="G1128" i="2" s="1"/>
  <c r="E1109" i="2"/>
  <c r="F1109" i="2" s="1"/>
  <c r="G1109" i="2" s="1"/>
  <c r="E1105" i="2"/>
  <c r="F1105" i="2" s="1"/>
  <c r="G1105" i="2" s="1"/>
  <c r="E1103" i="2"/>
  <c r="F1103" i="2" s="1"/>
  <c r="G1103" i="2" s="1"/>
  <c r="E1101" i="2"/>
  <c r="F1101" i="2" s="1"/>
  <c r="G1101" i="2" s="1"/>
  <c r="E1094" i="2"/>
  <c r="F1094" i="2" s="1"/>
  <c r="G1094" i="2" s="1"/>
  <c r="E1086" i="2"/>
  <c r="F1086" i="2" s="1"/>
  <c r="G1086" i="2" s="1"/>
  <c r="E1078" i="2"/>
  <c r="F1078" i="2" s="1"/>
  <c r="G1078" i="2" s="1"/>
  <c r="E1074" i="2"/>
  <c r="F1074" i="2" s="1"/>
  <c r="G1074" i="2" s="1"/>
  <c r="E1072" i="2"/>
  <c r="F1072" i="2" s="1"/>
  <c r="G1072" i="2" s="1"/>
  <c r="E1070" i="2"/>
  <c r="F1070" i="2" s="1"/>
  <c r="G1070" i="2" s="1"/>
  <c r="E1068" i="2"/>
  <c r="F1068" i="2" s="1"/>
  <c r="G1068" i="2" s="1"/>
  <c r="E1066" i="2"/>
  <c r="F1066" i="2" s="1"/>
  <c r="G1066" i="2" s="1"/>
  <c r="E1064" i="2"/>
  <c r="F1064" i="2" s="1"/>
  <c r="G1064" i="2" s="1"/>
  <c r="E1059" i="2"/>
  <c r="F1059" i="2" s="1"/>
  <c r="G1059" i="2" s="1"/>
  <c r="E1051" i="2"/>
  <c r="F1051" i="2" s="1"/>
  <c r="G1051" i="2" s="1"/>
  <c r="E1024" i="2"/>
  <c r="F1024" i="2" s="1"/>
  <c r="G1024" i="2" s="1"/>
  <c r="E1016" i="2"/>
  <c r="F1016" i="2" s="1"/>
  <c r="G1016" i="2" s="1"/>
  <c r="E997" i="2"/>
  <c r="F997" i="2" s="1"/>
  <c r="G997" i="2" s="1"/>
  <c r="E989" i="2"/>
  <c r="F989" i="2" s="1"/>
  <c r="G989" i="2" s="1"/>
  <c r="E981" i="2"/>
  <c r="F981" i="2" s="1"/>
  <c r="G981" i="2" s="1"/>
  <c r="E979" i="2"/>
  <c r="F979" i="2" s="1"/>
  <c r="G979" i="2" s="1"/>
  <c r="E977" i="2"/>
  <c r="F977" i="2" s="1"/>
  <c r="G977" i="2" s="1"/>
  <c r="E975" i="2"/>
  <c r="F975" i="2" s="1"/>
  <c r="G975" i="2" s="1"/>
  <c r="E973" i="2"/>
  <c r="F973" i="2" s="1"/>
  <c r="G973" i="2" s="1"/>
  <c r="E971" i="2"/>
  <c r="F971" i="2" s="1"/>
  <c r="G971" i="2" s="1"/>
  <c r="E969" i="2"/>
  <c r="F969" i="2" s="1"/>
  <c r="G969" i="2" s="1"/>
  <c r="E962" i="2"/>
  <c r="F962" i="2" s="1"/>
  <c r="G962" i="2" s="1"/>
  <c r="E954" i="2"/>
  <c r="F954" i="2" s="1"/>
  <c r="G954" i="2" s="1"/>
  <c r="E944" i="2"/>
  <c r="F944" i="2" s="1"/>
  <c r="G944" i="2" s="1"/>
  <c r="E936" i="2"/>
  <c r="F936" i="2" s="1"/>
  <c r="G936" i="2" s="1"/>
  <c r="E931" i="2"/>
  <c r="F931" i="2" s="1"/>
  <c r="G931" i="2" s="1"/>
  <c r="E923" i="2"/>
  <c r="F923" i="2" s="1"/>
  <c r="G923" i="2" s="1"/>
  <c r="E915" i="2"/>
  <c r="F915" i="2" s="1"/>
  <c r="G915" i="2" s="1"/>
  <c r="E907" i="2"/>
  <c r="F907" i="2" s="1"/>
  <c r="G907" i="2" s="1"/>
  <c r="E902" i="2"/>
  <c r="F902" i="2" s="1"/>
  <c r="G902" i="2" s="1"/>
  <c r="E894" i="2"/>
  <c r="F894" i="2" s="1"/>
  <c r="G894" i="2" s="1"/>
  <c r="E886" i="2"/>
  <c r="F886" i="2" s="1"/>
  <c r="G886" i="2" s="1"/>
  <c r="E876" i="2"/>
  <c r="F876" i="2" s="1"/>
  <c r="G876" i="2" s="1"/>
  <c r="E871" i="2"/>
  <c r="F871" i="2" s="1"/>
  <c r="G871" i="2" s="1"/>
  <c r="E863" i="2"/>
  <c r="F863" i="2" s="1"/>
  <c r="G863" i="2" s="1"/>
  <c r="E855" i="2"/>
  <c r="F855" i="2" s="1"/>
  <c r="G855" i="2" s="1"/>
  <c r="E847" i="2"/>
  <c r="F847" i="2" s="1"/>
  <c r="G847" i="2" s="1"/>
  <c r="E834" i="2"/>
  <c r="F834" i="2" s="1"/>
  <c r="G834" i="2" s="1"/>
  <c r="E826" i="2"/>
  <c r="F826" i="2" s="1"/>
  <c r="G826" i="2" s="1"/>
  <c r="E816" i="2"/>
  <c r="F816" i="2" s="1"/>
  <c r="G816" i="2" s="1"/>
  <c r="E808" i="2"/>
  <c r="F808" i="2" s="1"/>
  <c r="G808" i="2" s="1"/>
  <c r="E803" i="2"/>
  <c r="F803" i="2" s="1"/>
  <c r="G803" i="2" s="1"/>
  <c r="E795" i="2"/>
  <c r="F795" i="2" s="1"/>
  <c r="G795" i="2" s="1"/>
  <c r="E787" i="2"/>
  <c r="F787" i="2" s="1"/>
  <c r="G787" i="2" s="1"/>
  <c r="E779" i="2"/>
  <c r="F779" i="2" s="1"/>
  <c r="G779" i="2" s="1"/>
  <c r="E774" i="2"/>
  <c r="F774" i="2" s="1"/>
  <c r="G774" i="2" s="1"/>
  <c r="E766" i="2"/>
  <c r="F766" i="2" s="1"/>
  <c r="G766" i="2" s="1"/>
  <c r="E758" i="2"/>
  <c r="F758" i="2" s="1"/>
  <c r="G758" i="2" s="1"/>
  <c r="E748" i="2"/>
  <c r="F748" i="2" s="1"/>
  <c r="G748" i="2" s="1"/>
  <c r="E743" i="2"/>
  <c r="F743" i="2" s="1"/>
  <c r="G743" i="2" s="1"/>
  <c r="E735" i="2"/>
  <c r="F735" i="2" s="1"/>
  <c r="G735" i="2" s="1"/>
  <c r="E727" i="2"/>
  <c r="F727" i="2" s="1"/>
  <c r="G727" i="2" s="1"/>
  <c r="E719" i="2"/>
  <c r="F719" i="2" s="1"/>
  <c r="G719" i="2" s="1"/>
  <c r="E706" i="2"/>
  <c r="F706" i="2" s="1"/>
  <c r="G706" i="2" s="1"/>
  <c r="E698" i="2"/>
  <c r="F698" i="2" s="1"/>
  <c r="G698" i="2" s="1"/>
  <c r="E688" i="2"/>
  <c r="F688" i="2" s="1"/>
  <c r="G688" i="2" s="1"/>
  <c r="E680" i="2"/>
  <c r="F680" i="2" s="1"/>
  <c r="G680" i="2" s="1"/>
  <c r="E675" i="2"/>
  <c r="F675" i="2" s="1"/>
  <c r="G675" i="2" s="1"/>
  <c r="E667" i="2"/>
  <c r="F667" i="2" s="1"/>
  <c r="G667" i="2" s="1"/>
  <c r="E659" i="2"/>
  <c r="F659" i="2" s="1"/>
  <c r="G659" i="2" s="1"/>
  <c r="E651" i="2"/>
  <c r="F651" i="2" s="1"/>
  <c r="G651" i="2" s="1"/>
  <c r="E646" i="2"/>
  <c r="F646" i="2" s="1"/>
  <c r="G646" i="2" s="1"/>
  <c r="E638" i="2"/>
  <c r="F638" i="2" s="1"/>
  <c r="G638" i="2" s="1"/>
  <c r="E630" i="2"/>
  <c r="F630" i="2" s="1"/>
  <c r="G630" i="2" s="1"/>
  <c r="E620" i="2"/>
  <c r="F620" i="2" s="1"/>
  <c r="G620" i="2" s="1"/>
  <c r="E615" i="2"/>
  <c r="F615" i="2" s="1"/>
  <c r="G615" i="2" s="1"/>
  <c r="E607" i="2"/>
  <c r="F607" i="2" s="1"/>
  <c r="G607" i="2" s="1"/>
  <c r="E599" i="2"/>
  <c r="F599" i="2" s="1"/>
  <c r="G599" i="2" s="1"/>
  <c r="E591" i="2"/>
  <c r="F591" i="2" s="1"/>
  <c r="G591" i="2" s="1"/>
  <c r="E578" i="2"/>
  <c r="F578" i="2" s="1"/>
  <c r="G578" i="2" s="1"/>
  <c r="E570" i="2"/>
  <c r="F570" i="2" s="1"/>
  <c r="G570" i="2" s="1"/>
  <c r="E560" i="2"/>
  <c r="F560" i="2" s="1"/>
  <c r="G560" i="2" s="1"/>
  <c r="E552" i="2"/>
  <c r="F552" i="2" s="1"/>
  <c r="G552" i="2" s="1"/>
  <c r="E547" i="2"/>
  <c r="F547" i="2" s="1"/>
  <c r="G547" i="2" s="1"/>
  <c r="E539" i="2"/>
  <c r="F539" i="2" s="1"/>
  <c r="G539" i="2" s="1"/>
  <c r="E531" i="2"/>
  <c r="F531" i="2" s="1"/>
  <c r="G531" i="2" s="1"/>
  <c r="E523" i="2"/>
  <c r="F523" i="2" s="1"/>
  <c r="G523" i="2" s="1"/>
  <c r="E518" i="2"/>
  <c r="F518" i="2" s="1"/>
  <c r="G518" i="2" s="1"/>
  <c r="E510" i="2"/>
  <c r="F510" i="2" s="1"/>
  <c r="G510" i="2" s="1"/>
  <c r="E502" i="2"/>
  <c r="F502" i="2" s="1"/>
  <c r="G502" i="2" s="1"/>
  <c r="E492" i="2"/>
  <c r="F492" i="2" s="1"/>
  <c r="G492" i="2" s="1"/>
  <c r="I27" i="1"/>
  <c r="G11" i="1"/>
  <c r="E1" i="1"/>
  <c r="B40" i="1"/>
  <c r="C40" i="1" s="1"/>
  <c r="B39" i="1"/>
  <c r="C39" i="1" s="1"/>
  <c r="B38" i="1"/>
  <c r="C38" i="1" s="1"/>
  <c r="B37" i="1"/>
  <c r="C37" i="1" s="1"/>
  <c r="B36" i="1"/>
  <c r="C36" i="1" s="1"/>
  <c r="B35" i="1"/>
  <c r="C35" i="1" s="1"/>
  <c r="B34" i="1"/>
  <c r="C34" i="1" s="1"/>
  <c r="B33" i="1"/>
  <c r="C33" i="1" s="1"/>
  <c r="B32" i="1"/>
  <c r="C32" i="1" s="1"/>
  <c r="B31" i="1"/>
  <c r="C31" i="1" s="1"/>
  <c r="B30" i="1"/>
  <c r="C30" i="1" s="1"/>
  <c r="B29" i="1"/>
  <c r="C29" i="1" s="1"/>
  <c r="B28" i="1"/>
  <c r="C28" i="1" s="1"/>
  <c r="B27" i="1"/>
  <c r="C27" i="1" s="1"/>
  <c r="B26" i="1"/>
  <c r="C26" i="1" s="1"/>
  <c r="B25" i="1"/>
  <c r="C25" i="1" s="1"/>
  <c r="B24" i="1"/>
  <c r="C24" i="1" s="1"/>
  <c r="B23" i="1"/>
  <c r="C23" i="1" s="1"/>
  <c r="B22" i="1"/>
  <c r="C22" i="1" s="1"/>
  <c r="B21" i="1"/>
  <c r="C21" i="1" s="1"/>
  <c r="B20" i="1"/>
  <c r="C20" i="1" s="1"/>
  <c r="B19" i="1"/>
  <c r="C19" i="1" s="1"/>
  <c r="B18" i="1"/>
  <c r="C18" i="1" s="1"/>
  <c r="B17" i="1"/>
  <c r="C17" i="1" s="1"/>
  <c r="B16" i="1"/>
  <c r="C16" i="1" s="1"/>
  <c r="B15" i="1"/>
  <c r="C15" i="1" s="1"/>
  <c r="B14" i="1"/>
  <c r="C14" i="1" s="1"/>
  <c r="B13" i="1"/>
  <c r="C13" i="1" s="1"/>
  <c r="B12" i="1"/>
  <c r="C12" i="1" s="1"/>
  <c r="B11" i="1"/>
  <c r="C11" i="1" s="1"/>
  <c r="I18" i="1" l="1"/>
  <c r="G13" i="1"/>
  <c r="G19" i="1"/>
  <c r="G23" i="1"/>
  <c r="G27" i="1"/>
  <c r="G29" i="1"/>
  <c r="G33" i="1"/>
  <c r="G37" i="1"/>
  <c r="G41" i="1"/>
  <c r="G45" i="1"/>
  <c r="G49" i="1"/>
  <c r="G53" i="1"/>
  <c r="G57" i="1"/>
  <c r="G61" i="1"/>
  <c r="G65" i="1"/>
  <c r="G69" i="1"/>
  <c r="I29" i="1"/>
  <c r="I31" i="1"/>
  <c r="I33" i="1"/>
  <c r="I35" i="1"/>
  <c r="I37" i="1"/>
  <c r="I39" i="1"/>
  <c r="I41" i="1"/>
  <c r="I43" i="1"/>
  <c r="I45" i="1"/>
  <c r="I47" i="1"/>
  <c r="I49" i="1"/>
  <c r="I51" i="1"/>
  <c r="I53" i="1"/>
  <c r="I55" i="1"/>
  <c r="I57" i="1"/>
  <c r="G15" i="1"/>
  <c r="G17" i="1"/>
  <c r="G25" i="1"/>
  <c r="G21" i="1"/>
  <c r="G31" i="1"/>
  <c r="G35" i="1"/>
  <c r="G39" i="1"/>
  <c r="G43" i="1"/>
  <c r="G47" i="1"/>
  <c r="G51" i="1"/>
  <c r="G55" i="1"/>
  <c r="G59" i="1"/>
  <c r="G63" i="1"/>
  <c r="G67" i="1"/>
  <c r="G71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I54" i="1"/>
  <c r="I56" i="1"/>
  <c r="G28" i="1"/>
  <c r="G32" i="1"/>
  <c r="G36" i="1"/>
  <c r="G40" i="1"/>
  <c r="G44" i="1"/>
  <c r="G48" i="1"/>
  <c r="G52" i="1"/>
  <c r="G56" i="1"/>
  <c r="G60" i="1"/>
  <c r="G64" i="1"/>
  <c r="G68" i="1"/>
  <c r="I19" i="1"/>
  <c r="I21" i="1"/>
  <c r="I23" i="1"/>
  <c r="I25" i="1"/>
  <c r="G30" i="1"/>
  <c r="G34" i="1"/>
  <c r="G38" i="1"/>
  <c r="G42" i="1"/>
  <c r="G46" i="1"/>
  <c r="G50" i="1"/>
  <c r="G54" i="1"/>
  <c r="G58" i="1"/>
  <c r="G62" i="1"/>
  <c r="G66" i="1"/>
  <c r="G70" i="1"/>
  <c r="I20" i="1"/>
  <c r="I22" i="1"/>
  <c r="I24" i="1"/>
  <c r="I26" i="1"/>
  <c r="G22" i="1"/>
  <c r="G24" i="1"/>
  <c r="G26" i="1"/>
  <c r="I11" i="1"/>
  <c r="I13" i="1"/>
  <c r="I15" i="1"/>
  <c r="I17" i="1"/>
  <c r="G10" i="1"/>
  <c r="G12" i="1"/>
  <c r="G14" i="1"/>
  <c r="G18" i="1"/>
  <c r="G16" i="1"/>
  <c r="G20" i="1"/>
  <c r="I10" i="1"/>
  <c r="I12" i="1"/>
  <c r="I14" i="1"/>
  <c r="I16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J41" i="1"/>
  <c r="E14" i="1"/>
  <c r="E16" i="1"/>
  <c r="E18" i="1"/>
  <c r="E20" i="1"/>
  <c r="E22" i="1"/>
  <c r="E24" i="1"/>
  <c r="E26" i="1"/>
  <c r="E28" i="1"/>
  <c r="E30" i="1"/>
  <c r="E32" i="1"/>
  <c r="E34" i="1"/>
  <c r="E36" i="1"/>
  <c r="E12" i="1"/>
  <c r="L43" i="1" s="1"/>
  <c r="E38" i="1"/>
  <c r="E11" i="1"/>
  <c r="E39" i="1"/>
  <c r="E40" i="1"/>
  <c r="D10" i="1"/>
  <c r="D39" i="1"/>
  <c r="D37" i="1"/>
  <c r="D23" i="1"/>
  <c r="D25" i="1"/>
  <c r="D27" i="1"/>
  <c r="D29" i="1"/>
  <c r="D31" i="1"/>
  <c r="D33" i="1"/>
  <c r="D35" i="1"/>
  <c r="D14" i="1"/>
  <c r="D12" i="1"/>
  <c r="D40" i="1"/>
  <c r="D38" i="1"/>
  <c r="D36" i="1"/>
  <c r="D34" i="1"/>
  <c r="D32" i="1"/>
  <c r="D30" i="1"/>
  <c r="D28" i="1"/>
  <c r="D26" i="1"/>
  <c r="D24" i="1"/>
  <c r="D22" i="1"/>
  <c r="D15" i="1"/>
  <c r="D13" i="1"/>
  <c r="D18" i="1"/>
  <c r="D20" i="1"/>
  <c r="D17" i="1"/>
  <c r="D19" i="1"/>
  <c r="D21" i="1"/>
  <c r="AD31" i="1" l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5" i="1"/>
  <c r="AD56" i="1"/>
  <c r="AD59" i="1"/>
  <c r="AD60" i="1"/>
  <c r="AD53" i="1"/>
  <c r="AD61" i="1"/>
  <c r="AD57" i="1"/>
  <c r="AD58" i="1"/>
  <c r="AD54" i="1"/>
  <c r="Z27" i="1"/>
  <c r="Z28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5" i="1"/>
  <c r="Z56" i="1"/>
  <c r="Z29" i="1"/>
  <c r="Z30" i="1"/>
  <c r="Z57" i="1"/>
  <c r="Z53" i="1"/>
  <c r="Z54" i="1"/>
  <c r="V23" i="1"/>
  <c r="V24" i="1"/>
  <c r="V27" i="1"/>
  <c r="V28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25" i="1"/>
  <c r="V26" i="1"/>
  <c r="V29" i="1"/>
  <c r="V30" i="1"/>
  <c r="V53" i="1"/>
  <c r="AC30" i="1"/>
  <c r="AC53" i="1"/>
  <c r="AC54" i="1"/>
  <c r="AC57" i="1"/>
  <c r="AC58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8" i="1"/>
  <c r="AC50" i="1"/>
  <c r="AC52" i="1"/>
  <c r="AC55" i="1"/>
  <c r="AC60" i="1"/>
  <c r="AC47" i="1"/>
  <c r="AC49" i="1"/>
  <c r="AC51" i="1"/>
  <c r="AC56" i="1"/>
  <c r="AC59" i="1"/>
  <c r="Y26" i="1"/>
  <c r="Y29" i="1"/>
  <c r="Y30" i="1"/>
  <c r="Y53" i="1"/>
  <c r="Y54" i="1"/>
  <c r="Y27" i="1"/>
  <c r="Y28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9" i="1"/>
  <c r="Y56" i="1"/>
  <c r="Y48" i="1"/>
  <c r="Y50" i="1"/>
  <c r="Y52" i="1"/>
  <c r="Y55" i="1"/>
  <c r="Y47" i="1"/>
  <c r="Y51" i="1"/>
  <c r="U22" i="1"/>
  <c r="U25" i="1"/>
  <c r="U26" i="1"/>
  <c r="U29" i="1"/>
  <c r="U30" i="1"/>
  <c r="U23" i="1"/>
  <c r="U24" i="1"/>
  <c r="U27" i="1"/>
  <c r="U28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8" i="1"/>
  <c r="U50" i="1"/>
  <c r="U52" i="1"/>
  <c r="U47" i="1"/>
  <c r="U49" i="1"/>
  <c r="U51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5" i="1"/>
  <c r="AB56" i="1"/>
  <c r="AB59" i="1"/>
  <c r="AB29" i="1"/>
  <c r="AB30" i="1"/>
  <c r="AB58" i="1"/>
  <c r="AB53" i="1"/>
  <c r="AB54" i="1"/>
  <c r="AB57" i="1"/>
  <c r="X27" i="1"/>
  <c r="X28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5" i="1"/>
  <c r="X25" i="1"/>
  <c r="X26" i="1"/>
  <c r="X29" i="1"/>
  <c r="X30" i="1"/>
  <c r="X53" i="1"/>
  <c r="X54" i="1"/>
  <c r="AA29" i="1"/>
  <c r="AA30" i="1"/>
  <c r="AA53" i="1"/>
  <c r="AA54" i="1"/>
  <c r="AA57" i="1"/>
  <c r="AA58" i="1"/>
  <c r="AA28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9" i="1"/>
  <c r="AA51" i="1"/>
  <c r="AA56" i="1"/>
  <c r="AA48" i="1"/>
  <c r="AA50" i="1"/>
  <c r="AA52" i="1"/>
  <c r="AA55" i="1"/>
  <c r="W25" i="1"/>
  <c r="W26" i="1"/>
  <c r="W29" i="1"/>
  <c r="W30" i="1"/>
  <c r="W53" i="1"/>
  <c r="W54" i="1"/>
  <c r="W24" i="1"/>
  <c r="W27" i="1"/>
  <c r="W28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9" i="1"/>
  <c r="W51" i="1"/>
  <c r="W48" i="1"/>
  <c r="W50" i="1"/>
  <c r="W52" i="1"/>
  <c r="AM42" i="1"/>
  <c r="AM44" i="1"/>
  <c r="AM46" i="1"/>
  <c r="AM48" i="1"/>
  <c r="AM50" i="1"/>
  <c r="AM52" i="1"/>
  <c r="AM54" i="1"/>
  <c r="AM56" i="1"/>
  <c r="AM58" i="1"/>
  <c r="AM60" i="1"/>
  <c r="AM62" i="1"/>
  <c r="AM64" i="1"/>
  <c r="AM66" i="1"/>
  <c r="AM68" i="1"/>
  <c r="AM70" i="1"/>
  <c r="AM41" i="1"/>
  <c r="AM43" i="1"/>
  <c r="AM45" i="1"/>
  <c r="AM47" i="1"/>
  <c r="AM49" i="1"/>
  <c r="AM51" i="1"/>
  <c r="AM53" i="1"/>
  <c r="AM55" i="1"/>
  <c r="AM57" i="1"/>
  <c r="AM59" i="1"/>
  <c r="AM61" i="1"/>
  <c r="AM63" i="1"/>
  <c r="AM65" i="1"/>
  <c r="AM67" i="1"/>
  <c r="AM69" i="1"/>
  <c r="AM40" i="1"/>
  <c r="AL41" i="1"/>
  <c r="AL43" i="1"/>
  <c r="AL45" i="1"/>
  <c r="AL47" i="1"/>
  <c r="AL49" i="1"/>
  <c r="AL51" i="1"/>
  <c r="AL53" i="1"/>
  <c r="AL55" i="1"/>
  <c r="AL57" i="1"/>
  <c r="AL59" i="1"/>
  <c r="AL61" i="1"/>
  <c r="AL63" i="1"/>
  <c r="AL65" i="1"/>
  <c r="AL67" i="1"/>
  <c r="AL69" i="1"/>
  <c r="AL40" i="1"/>
  <c r="AL42" i="1"/>
  <c r="AL44" i="1"/>
  <c r="AL46" i="1"/>
  <c r="AL48" i="1"/>
  <c r="AL50" i="1"/>
  <c r="AL52" i="1"/>
  <c r="AL54" i="1"/>
  <c r="AL56" i="1"/>
  <c r="AL58" i="1"/>
  <c r="AL60" i="1"/>
  <c r="AL62" i="1"/>
  <c r="AL64" i="1"/>
  <c r="AL66" i="1"/>
  <c r="AL68" i="1"/>
  <c r="AL39" i="1"/>
  <c r="AJ39" i="1"/>
  <c r="AJ41" i="1"/>
  <c r="AJ43" i="1"/>
  <c r="AJ45" i="1"/>
  <c r="AJ47" i="1"/>
  <c r="AJ49" i="1"/>
  <c r="AJ51" i="1"/>
  <c r="AJ53" i="1"/>
  <c r="AJ55" i="1"/>
  <c r="AJ57" i="1"/>
  <c r="AJ59" i="1"/>
  <c r="AJ61" i="1"/>
  <c r="AJ63" i="1"/>
  <c r="AJ65" i="1"/>
  <c r="AJ67" i="1"/>
  <c r="AJ37" i="1"/>
  <c r="AJ38" i="1"/>
  <c r="AJ40" i="1"/>
  <c r="AJ42" i="1"/>
  <c r="AJ44" i="1"/>
  <c r="AJ46" i="1"/>
  <c r="AJ48" i="1"/>
  <c r="AJ50" i="1"/>
  <c r="AJ52" i="1"/>
  <c r="AJ54" i="1"/>
  <c r="AJ56" i="1"/>
  <c r="AJ58" i="1"/>
  <c r="AJ60" i="1"/>
  <c r="AJ62" i="1"/>
  <c r="AJ64" i="1"/>
  <c r="AJ66" i="1"/>
  <c r="AF35" i="1"/>
  <c r="AF37" i="1"/>
  <c r="AF39" i="1"/>
  <c r="AF41" i="1"/>
  <c r="AF43" i="1"/>
  <c r="AF45" i="1"/>
  <c r="AF47" i="1"/>
  <c r="AF49" i="1"/>
  <c r="AF51" i="1"/>
  <c r="AF53" i="1"/>
  <c r="AF55" i="1"/>
  <c r="AF57" i="1"/>
  <c r="AF59" i="1"/>
  <c r="AF61" i="1"/>
  <c r="AF63" i="1"/>
  <c r="AF33" i="1"/>
  <c r="AF34" i="1"/>
  <c r="AF36" i="1"/>
  <c r="AF38" i="1"/>
  <c r="AF40" i="1"/>
  <c r="AF42" i="1"/>
  <c r="AF44" i="1"/>
  <c r="AF46" i="1"/>
  <c r="AF48" i="1"/>
  <c r="AF50" i="1"/>
  <c r="AF52" i="1"/>
  <c r="AF54" i="1"/>
  <c r="AF56" i="1"/>
  <c r="AF58" i="1"/>
  <c r="AF60" i="1"/>
  <c r="AF62" i="1"/>
  <c r="P19" i="1"/>
  <c r="P21" i="1"/>
  <c r="P23" i="1"/>
  <c r="P25" i="1"/>
  <c r="P27" i="1"/>
  <c r="P29" i="1"/>
  <c r="P31" i="1"/>
  <c r="P33" i="1"/>
  <c r="P35" i="1"/>
  <c r="P37" i="1"/>
  <c r="P39" i="1"/>
  <c r="P41" i="1"/>
  <c r="P43" i="1"/>
  <c r="P45" i="1"/>
  <c r="P47" i="1"/>
  <c r="P18" i="1"/>
  <c r="P20" i="1"/>
  <c r="P22" i="1"/>
  <c r="P24" i="1"/>
  <c r="P26" i="1"/>
  <c r="P28" i="1"/>
  <c r="P30" i="1"/>
  <c r="P32" i="1"/>
  <c r="P34" i="1"/>
  <c r="P36" i="1"/>
  <c r="P38" i="1"/>
  <c r="P40" i="1"/>
  <c r="P42" i="1"/>
  <c r="P44" i="1"/>
  <c r="P46" i="1"/>
  <c r="P17" i="1"/>
  <c r="AI38" i="1"/>
  <c r="AI40" i="1"/>
  <c r="AI42" i="1"/>
  <c r="AI44" i="1"/>
  <c r="AI46" i="1"/>
  <c r="AI48" i="1"/>
  <c r="AI50" i="1"/>
  <c r="AI52" i="1"/>
  <c r="AI54" i="1"/>
  <c r="AI56" i="1"/>
  <c r="AI58" i="1"/>
  <c r="AI60" i="1"/>
  <c r="AI62" i="1"/>
  <c r="AI64" i="1"/>
  <c r="AI66" i="1"/>
  <c r="AI37" i="1"/>
  <c r="AI39" i="1"/>
  <c r="AI41" i="1"/>
  <c r="AI43" i="1"/>
  <c r="AI45" i="1"/>
  <c r="AI47" i="1"/>
  <c r="AI49" i="1"/>
  <c r="AI51" i="1"/>
  <c r="AI53" i="1"/>
  <c r="AI55" i="1"/>
  <c r="AI57" i="1"/>
  <c r="AI59" i="1"/>
  <c r="AI61" i="1"/>
  <c r="AI63" i="1"/>
  <c r="AI65" i="1"/>
  <c r="AI36" i="1"/>
  <c r="AE34" i="1"/>
  <c r="AE36" i="1"/>
  <c r="AE38" i="1"/>
  <c r="AE40" i="1"/>
  <c r="AE42" i="1"/>
  <c r="AE44" i="1"/>
  <c r="AE46" i="1"/>
  <c r="AE48" i="1"/>
  <c r="AE50" i="1"/>
  <c r="AE52" i="1"/>
  <c r="AE54" i="1"/>
  <c r="AE56" i="1"/>
  <c r="AE58" i="1"/>
  <c r="AE60" i="1"/>
  <c r="AE62" i="1"/>
  <c r="AE33" i="1"/>
  <c r="AE35" i="1"/>
  <c r="AE37" i="1"/>
  <c r="AE39" i="1"/>
  <c r="AE41" i="1"/>
  <c r="AE43" i="1"/>
  <c r="AE45" i="1"/>
  <c r="AE47" i="1"/>
  <c r="AE49" i="1"/>
  <c r="AE51" i="1"/>
  <c r="AE53" i="1"/>
  <c r="AE55" i="1"/>
  <c r="AE57" i="1"/>
  <c r="AE59" i="1"/>
  <c r="AE61" i="1"/>
  <c r="AE32" i="1"/>
  <c r="S22" i="1"/>
  <c r="S24" i="1"/>
  <c r="S26" i="1"/>
  <c r="S28" i="1"/>
  <c r="S30" i="1"/>
  <c r="S32" i="1"/>
  <c r="S34" i="1"/>
  <c r="S36" i="1"/>
  <c r="S38" i="1"/>
  <c r="S40" i="1"/>
  <c r="S42" i="1"/>
  <c r="S44" i="1"/>
  <c r="S46" i="1"/>
  <c r="S48" i="1"/>
  <c r="S50" i="1"/>
  <c r="S21" i="1"/>
  <c r="S23" i="1"/>
  <c r="S25" i="1"/>
  <c r="S27" i="1"/>
  <c r="S29" i="1"/>
  <c r="S31" i="1"/>
  <c r="S33" i="1"/>
  <c r="S35" i="1"/>
  <c r="S37" i="1"/>
  <c r="S39" i="1"/>
  <c r="S41" i="1"/>
  <c r="S43" i="1"/>
  <c r="S45" i="1"/>
  <c r="S47" i="1"/>
  <c r="S49" i="1"/>
  <c r="S20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O17" i="1"/>
  <c r="O19" i="1"/>
  <c r="O21" i="1"/>
  <c r="O23" i="1"/>
  <c r="O25" i="1"/>
  <c r="O27" i="1"/>
  <c r="O29" i="1"/>
  <c r="O31" i="1"/>
  <c r="O33" i="1"/>
  <c r="O35" i="1"/>
  <c r="O37" i="1"/>
  <c r="O39" i="1"/>
  <c r="O41" i="1"/>
  <c r="O43" i="1"/>
  <c r="O45" i="1"/>
  <c r="O16" i="1"/>
  <c r="AN43" i="1"/>
  <c r="AN45" i="1"/>
  <c r="AN47" i="1"/>
  <c r="AN49" i="1"/>
  <c r="AN51" i="1"/>
  <c r="AN53" i="1"/>
  <c r="AN55" i="1"/>
  <c r="AN57" i="1"/>
  <c r="AN59" i="1"/>
  <c r="AN61" i="1"/>
  <c r="AN63" i="1"/>
  <c r="AN65" i="1"/>
  <c r="AN67" i="1"/>
  <c r="AN69" i="1"/>
  <c r="AN71" i="1"/>
  <c r="AN41" i="1"/>
  <c r="AN42" i="1"/>
  <c r="AN44" i="1"/>
  <c r="AN46" i="1"/>
  <c r="AN48" i="1"/>
  <c r="AN50" i="1"/>
  <c r="AN52" i="1"/>
  <c r="AN54" i="1"/>
  <c r="AN56" i="1"/>
  <c r="AN58" i="1"/>
  <c r="AN60" i="1"/>
  <c r="AN62" i="1"/>
  <c r="AN64" i="1"/>
  <c r="AN66" i="1"/>
  <c r="AN68" i="1"/>
  <c r="AN70" i="1"/>
  <c r="AH37" i="1"/>
  <c r="AH39" i="1"/>
  <c r="AH41" i="1"/>
  <c r="AH43" i="1"/>
  <c r="AH45" i="1"/>
  <c r="AH47" i="1"/>
  <c r="AH49" i="1"/>
  <c r="AH51" i="1"/>
  <c r="AH53" i="1"/>
  <c r="AH55" i="1"/>
  <c r="AH57" i="1"/>
  <c r="AH59" i="1"/>
  <c r="AH61" i="1"/>
  <c r="AH63" i="1"/>
  <c r="AH65" i="1"/>
  <c r="AH36" i="1"/>
  <c r="AH38" i="1"/>
  <c r="AH40" i="1"/>
  <c r="AH42" i="1"/>
  <c r="AH44" i="1"/>
  <c r="AH46" i="1"/>
  <c r="AH48" i="1"/>
  <c r="AH50" i="1"/>
  <c r="AH52" i="1"/>
  <c r="AH54" i="1"/>
  <c r="AH56" i="1"/>
  <c r="AH58" i="1"/>
  <c r="AH60" i="1"/>
  <c r="AH62" i="1"/>
  <c r="AH64" i="1"/>
  <c r="AH35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20" i="1"/>
  <c r="R22" i="1"/>
  <c r="R24" i="1"/>
  <c r="R26" i="1"/>
  <c r="R28" i="1"/>
  <c r="R30" i="1"/>
  <c r="R32" i="1"/>
  <c r="R34" i="1"/>
  <c r="R36" i="1"/>
  <c r="R38" i="1"/>
  <c r="R40" i="1"/>
  <c r="R42" i="1"/>
  <c r="R44" i="1"/>
  <c r="R46" i="1"/>
  <c r="R48" i="1"/>
  <c r="R19" i="1"/>
  <c r="N17" i="1"/>
  <c r="N19" i="1"/>
  <c r="N21" i="1"/>
  <c r="N23" i="1"/>
  <c r="N25" i="1"/>
  <c r="N29" i="1"/>
  <c r="N33" i="1"/>
  <c r="N37" i="1"/>
  <c r="N41" i="1"/>
  <c r="N45" i="1"/>
  <c r="N16" i="1"/>
  <c r="N18" i="1"/>
  <c r="N20" i="1"/>
  <c r="N22" i="1"/>
  <c r="N24" i="1"/>
  <c r="N26" i="1"/>
  <c r="N28" i="1"/>
  <c r="N30" i="1"/>
  <c r="N32" i="1"/>
  <c r="N34" i="1"/>
  <c r="N36" i="1"/>
  <c r="N38" i="1"/>
  <c r="N40" i="1"/>
  <c r="N42" i="1"/>
  <c r="N44" i="1"/>
  <c r="N15" i="1"/>
  <c r="N27" i="1"/>
  <c r="N31" i="1"/>
  <c r="N35" i="1"/>
  <c r="N39" i="1"/>
  <c r="N43" i="1"/>
  <c r="AK40" i="1"/>
  <c r="AK42" i="1"/>
  <c r="AK44" i="1"/>
  <c r="AK46" i="1"/>
  <c r="AK48" i="1"/>
  <c r="AK50" i="1"/>
  <c r="AK52" i="1"/>
  <c r="AK54" i="1"/>
  <c r="AK56" i="1"/>
  <c r="AK58" i="1"/>
  <c r="AK60" i="1"/>
  <c r="AK62" i="1"/>
  <c r="AK64" i="1"/>
  <c r="AK66" i="1"/>
  <c r="AK68" i="1"/>
  <c r="AK39" i="1"/>
  <c r="AK41" i="1"/>
  <c r="AK43" i="1"/>
  <c r="AK45" i="1"/>
  <c r="AK47" i="1"/>
  <c r="AK49" i="1"/>
  <c r="AK51" i="1"/>
  <c r="AK53" i="1"/>
  <c r="AK55" i="1"/>
  <c r="AK57" i="1"/>
  <c r="AK59" i="1"/>
  <c r="AK61" i="1"/>
  <c r="AK63" i="1"/>
  <c r="AK65" i="1"/>
  <c r="AK67" i="1"/>
  <c r="AK38" i="1"/>
  <c r="AG36" i="1"/>
  <c r="AG38" i="1"/>
  <c r="AG40" i="1"/>
  <c r="AG42" i="1"/>
  <c r="AG44" i="1"/>
  <c r="AG46" i="1"/>
  <c r="AG48" i="1"/>
  <c r="AG50" i="1"/>
  <c r="AG52" i="1"/>
  <c r="AG54" i="1"/>
  <c r="AG56" i="1"/>
  <c r="AG58" i="1"/>
  <c r="AG60" i="1"/>
  <c r="AG62" i="1"/>
  <c r="AG64" i="1"/>
  <c r="AG35" i="1"/>
  <c r="AG37" i="1"/>
  <c r="AG39" i="1"/>
  <c r="AG41" i="1"/>
  <c r="AG43" i="1"/>
  <c r="AG45" i="1"/>
  <c r="AG47" i="1"/>
  <c r="AG49" i="1"/>
  <c r="AG51" i="1"/>
  <c r="AG53" i="1"/>
  <c r="AG55" i="1"/>
  <c r="AG57" i="1"/>
  <c r="AG59" i="1"/>
  <c r="AG61" i="1"/>
  <c r="AG63" i="1"/>
  <c r="AG34" i="1"/>
  <c r="Q20" i="1"/>
  <c r="Q22" i="1"/>
  <c r="Q24" i="1"/>
  <c r="Q26" i="1"/>
  <c r="Q28" i="1"/>
  <c r="Q30" i="1"/>
  <c r="Q32" i="1"/>
  <c r="Q34" i="1"/>
  <c r="Q36" i="1"/>
  <c r="Q38" i="1"/>
  <c r="Q40" i="1"/>
  <c r="Q42" i="1"/>
  <c r="Q44" i="1"/>
  <c r="Q46" i="1"/>
  <c r="Q48" i="1"/>
  <c r="Q18" i="1"/>
  <c r="Q19" i="1"/>
  <c r="Q21" i="1"/>
  <c r="Q23" i="1"/>
  <c r="Q25" i="1"/>
  <c r="Q27" i="1"/>
  <c r="Q29" i="1"/>
  <c r="Q31" i="1"/>
  <c r="Q33" i="1"/>
  <c r="Q35" i="1"/>
  <c r="Q37" i="1"/>
  <c r="Q39" i="1"/>
  <c r="Q41" i="1"/>
  <c r="Q43" i="1"/>
  <c r="Q45" i="1"/>
  <c r="Q47" i="1"/>
  <c r="H71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12" i="1"/>
  <c r="L20" i="1"/>
  <c r="L22" i="1"/>
  <c r="L24" i="1"/>
  <c r="L26" i="1"/>
  <c r="L28" i="1"/>
  <c r="L30" i="1"/>
  <c r="L32" i="1"/>
  <c r="L34" i="1"/>
  <c r="L36" i="1"/>
  <c r="L38" i="1"/>
  <c r="L40" i="1"/>
  <c r="L42" i="1"/>
  <c r="L14" i="1"/>
  <c r="L16" i="1"/>
  <c r="L18" i="1"/>
  <c r="L13" i="1"/>
  <c r="L21" i="1"/>
  <c r="L23" i="1"/>
  <c r="L25" i="1"/>
  <c r="L27" i="1"/>
  <c r="L29" i="1"/>
  <c r="L31" i="1"/>
  <c r="L33" i="1"/>
  <c r="L35" i="1"/>
  <c r="L37" i="1"/>
  <c r="L39" i="1"/>
  <c r="L41" i="1"/>
  <c r="L15" i="1"/>
  <c r="L17" i="1"/>
  <c r="L19" i="1"/>
  <c r="H59" i="1"/>
  <c r="H51" i="1"/>
  <c r="H43" i="1"/>
  <c r="H35" i="1"/>
  <c r="H65" i="1"/>
  <c r="H57" i="1"/>
  <c r="H49" i="1"/>
  <c r="H41" i="1"/>
  <c r="H33" i="1"/>
  <c r="M16" i="1"/>
  <c r="M18" i="1"/>
  <c r="M20" i="1"/>
  <c r="M22" i="1"/>
  <c r="M24" i="1"/>
  <c r="M26" i="1"/>
  <c r="M28" i="1"/>
  <c r="M30" i="1"/>
  <c r="M32" i="1"/>
  <c r="M34" i="1"/>
  <c r="M36" i="1"/>
  <c r="M38" i="1"/>
  <c r="M40" i="1"/>
  <c r="M42" i="1"/>
  <c r="M44" i="1"/>
  <c r="M15" i="1"/>
  <c r="M17" i="1"/>
  <c r="M19" i="1"/>
  <c r="M21" i="1"/>
  <c r="M23" i="1"/>
  <c r="M25" i="1"/>
  <c r="M27" i="1"/>
  <c r="M29" i="1"/>
  <c r="M31" i="1"/>
  <c r="M33" i="1"/>
  <c r="M35" i="1"/>
  <c r="M37" i="1"/>
  <c r="M39" i="1"/>
  <c r="M41" i="1"/>
  <c r="M43" i="1"/>
  <c r="M14" i="1"/>
  <c r="H69" i="1"/>
  <c r="H67" i="1"/>
  <c r="H63" i="1"/>
  <c r="H55" i="1"/>
  <c r="H47" i="1"/>
  <c r="H39" i="1"/>
  <c r="T22" i="1"/>
  <c r="T24" i="1"/>
  <c r="T26" i="1"/>
  <c r="T28" i="1"/>
  <c r="T30" i="1"/>
  <c r="T32" i="1"/>
  <c r="T34" i="1"/>
  <c r="T36" i="1"/>
  <c r="T38" i="1"/>
  <c r="T40" i="1"/>
  <c r="T42" i="1"/>
  <c r="T44" i="1"/>
  <c r="T46" i="1"/>
  <c r="T48" i="1"/>
  <c r="T50" i="1"/>
  <c r="T21" i="1"/>
  <c r="T23" i="1"/>
  <c r="T25" i="1"/>
  <c r="T27" i="1"/>
  <c r="T29" i="1"/>
  <c r="T31" i="1"/>
  <c r="T33" i="1"/>
  <c r="T35" i="1"/>
  <c r="T37" i="1"/>
  <c r="T39" i="1"/>
  <c r="T41" i="1"/>
  <c r="T43" i="1"/>
  <c r="T45" i="1"/>
  <c r="T47" i="1"/>
  <c r="T49" i="1"/>
  <c r="T5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12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40" i="1"/>
  <c r="J11" i="1"/>
  <c r="H61" i="1"/>
  <c r="H53" i="1"/>
  <c r="H45" i="1"/>
  <c r="H37" i="1"/>
  <c r="H31" i="1"/>
  <c r="H29" i="1"/>
  <c r="H23" i="1"/>
  <c r="H11" i="1"/>
  <c r="H21" i="1"/>
  <c r="H13" i="1"/>
  <c r="H15" i="1"/>
  <c r="H27" i="1"/>
  <c r="H19" i="1"/>
  <c r="H25" i="1"/>
  <c r="H17" i="1"/>
  <c r="D11" i="1"/>
  <c r="D16" i="1"/>
  <c r="D7" i="2"/>
  <c r="H6" i="2" s="1"/>
  <c r="F7" i="2" l="1"/>
  <c r="G7" i="2" s="1"/>
  <c r="H7" i="2"/>
  <c r="F2" i="2" l="1"/>
  <c r="M6" i="2" s="1"/>
  <c r="M438" i="2" l="1"/>
  <c r="M698" i="2"/>
  <c r="M762" i="2"/>
  <c r="M826" i="2"/>
  <c r="M890" i="2"/>
  <c r="M954" i="2"/>
  <c r="M1018" i="2"/>
  <c r="M1082" i="2"/>
  <c r="M1150" i="2"/>
  <c r="M487" i="2"/>
  <c r="M551" i="2"/>
  <c r="M615" i="2"/>
  <c r="M679" i="2"/>
  <c r="M743" i="2"/>
  <c r="M807" i="2"/>
  <c r="M871" i="2"/>
  <c r="M935" i="2"/>
  <c r="M999" i="2"/>
  <c r="M1063" i="2"/>
  <c r="M1127" i="2"/>
  <c r="M1191" i="2"/>
  <c r="M56" i="2"/>
  <c r="M120" i="2"/>
  <c r="M549" i="2"/>
  <c r="M677" i="2"/>
  <c r="M805" i="2"/>
  <c r="M933" i="2"/>
  <c r="M1061" i="2"/>
  <c r="M1180" i="2"/>
  <c r="M66" i="2"/>
  <c r="M237" i="2"/>
  <c r="M305" i="2"/>
  <c r="M432" i="2"/>
  <c r="M560" i="2"/>
  <c r="M688" i="2"/>
  <c r="M816" i="2"/>
  <c r="M944" i="2"/>
  <c r="M1072" i="2"/>
  <c r="M1186" i="2"/>
  <c r="M73" i="2"/>
  <c r="M158" i="2"/>
  <c r="M243" i="2"/>
  <c r="M310" i="2"/>
  <c r="M374" i="2"/>
  <c r="M460" i="2"/>
  <c r="M716" i="2"/>
  <c r="M972" i="2"/>
  <c r="M1205" i="2"/>
  <c r="M177" i="2"/>
  <c r="M481" i="2"/>
  <c r="M737" i="2"/>
  <c r="M993" i="2"/>
  <c r="M21" i="2"/>
  <c r="M191" i="2"/>
  <c r="M335" i="2"/>
  <c r="M585" i="2"/>
  <c r="M1097" i="2"/>
  <c r="M259" i="2"/>
  <c r="M612" i="2"/>
  <c r="M1124" i="2"/>
  <c r="M272" i="2"/>
  <c r="M793" i="2"/>
  <c r="M33" i="2"/>
  <c r="M1168" i="2"/>
  <c r="M37" i="2"/>
  <c r="M682" i="2"/>
  <c r="M874" i="2"/>
  <c r="M1002" i="2"/>
  <c r="M1134" i="2"/>
  <c r="M535" i="2"/>
  <c r="M663" i="2"/>
  <c r="M727" i="2"/>
  <c r="M855" i="2"/>
  <c r="M919" i="2"/>
  <c r="M1047" i="2"/>
  <c r="M1111" i="2"/>
  <c r="M40" i="2"/>
  <c r="M104" i="2"/>
  <c r="M232" i="2"/>
  <c r="M645" i="2"/>
  <c r="M773" i="2"/>
  <c r="M901" i="2"/>
  <c r="M1157" i="2"/>
  <c r="M289" i="2"/>
  <c r="M417" i="2"/>
  <c r="M656" i="2"/>
  <c r="M912" i="2"/>
  <c r="M1165" i="2"/>
  <c r="M137" i="2"/>
  <c r="M1162" i="2"/>
  <c r="M292" i="2"/>
  <c r="M673" i="2"/>
  <c r="M1177" i="2"/>
  <c r="M303" i="2"/>
  <c r="M969" i="2"/>
  <c r="M484" i="2"/>
  <c r="M193" i="2"/>
  <c r="M229" i="2"/>
  <c r="M660" i="2"/>
  <c r="M97" i="2"/>
  <c r="M730" i="2"/>
  <c r="M794" i="2"/>
  <c r="M858" i="2"/>
  <c r="M922" i="2"/>
  <c r="M986" i="2"/>
  <c r="M1050" i="2"/>
  <c r="M1114" i="2"/>
  <c r="M455" i="2"/>
  <c r="M519" i="2"/>
  <c r="M583" i="2"/>
  <c r="M647" i="2"/>
  <c r="M711" i="2"/>
  <c r="M775" i="2"/>
  <c r="M839" i="2"/>
  <c r="M903" i="2"/>
  <c r="M967" i="2"/>
  <c r="M1031" i="2"/>
  <c r="M1095" i="2"/>
  <c r="M1159" i="2"/>
  <c r="M24" i="2"/>
  <c r="M88" i="2"/>
  <c r="M152" i="2"/>
  <c r="M485" i="2"/>
  <c r="M613" i="2"/>
  <c r="M741" i="2"/>
  <c r="M869" i="2"/>
  <c r="M997" i="2"/>
  <c r="M1125" i="2"/>
  <c r="M23" i="2"/>
  <c r="M109" i="2"/>
  <c r="M337" i="2"/>
  <c r="M401" i="2"/>
  <c r="M496" i="2"/>
  <c r="M624" i="2"/>
  <c r="M880" i="2"/>
  <c r="M1008" i="2"/>
  <c r="M30" i="2"/>
  <c r="M201" i="2"/>
  <c r="M406" i="2"/>
  <c r="M844" i="2"/>
  <c r="M91" i="2"/>
  <c r="M396" i="2"/>
  <c r="M865" i="2"/>
  <c r="M106" i="2"/>
  <c r="M407" i="2"/>
  <c r="M90" i="2"/>
  <c r="M868" i="2"/>
  <c r="M400" i="2"/>
  <c r="M756" i="2"/>
  <c r="M569" i="2"/>
  <c r="H2" i="2"/>
  <c r="H3" i="2" s="1"/>
  <c r="N3" i="2" s="1"/>
  <c r="M714" i="2"/>
  <c r="M778" i="2"/>
  <c r="M842" i="2"/>
  <c r="M906" i="2"/>
  <c r="M970" i="2"/>
  <c r="M1034" i="2"/>
  <c r="M1098" i="2"/>
  <c r="M439" i="2"/>
  <c r="M503" i="2"/>
  <c r="M567" i="2"/>
  <c r="M631" i="2"/>
  <c r="M695" i="2"/>
  <c r="M759" i="2"/>
  <c r="M823" i="2"/>
  <c r="M887" i="2"/>
  <c r="M951" i="2"/>
  <c r="M1015" i="2"/>
  <c r="M1079" i="2"/>
  <c r="M1143" i="2"/>
  <c r="M8" i="2"/>
  <c r="M72" i="2"/>
  <c r="M136" i="2"/>
  <c r="M200" i="2"/>
  <c r="M453" i="2"/>
  <c r="M581" i="2"/>
  <c r="M709" i="2"/>
  <c r="M837" i="2"/>
  <c r="M965" i="2"/>
  <c r="M1093" i="2"/>
  <c r="M1201" i="2"/>
  <c r="M87" i="2"/>
  <c r="M173" i="2"/>
  <c r="M385" i="2"/>
  <c r="M464" i="2"/>
  <c r="M592" i="2"/>
  <c r="M720" i="2"/>
  <c r="M848" i="2"/>
  <c r="M976" i="2"/>
  <c r="M1104" i="2"/>
  <c r="M9" i="2"/>
  <c r="M94" i="2"/>
  <c r="M179" i="2"/>
  <c r="M326" i="2"/>
  <c r="N326" i="2" s="1"/>
  <c r="M390" i="2"/>
  <c r="M524" i="2"/>
  <c r="M780" i="2"/>
  <c r="M1036" i="2"/>
  <c r="M49" i="2"/>
  <c r="M545" i="2"/>
  <c r="M801" i="2"/>
  <c r="M1057" i="2"/>
  <c r="M63" i="2"/>
  <c r="M367" i="2"/>
  <c r="M713" i="2"/>
  <c r="M1204" i="2"/>
  <c r="M323" i="2"/>
  <c r="N323" i="2" s="1"/>
  <c r="M740" i="2"/>
  <c r="M22" i="2"/>
  <c r="M336" i="2"/>
  <c r="M1049" i="2"/>
  <c r="M500" i="2"/>
  <c r="M296" i="2"/>
  <c r="M889" i="2"/>
  <c r="M746" i="2"/>
  <c r="M810" i="2"/>
  <c r="M938" i="2"/>
  <c r="M1066" i="2"/>
  <c r="M471" i="2"/>
  <c r="M599" i="2"/>
  <c r="M791" i="2"/>
  <c r="M983" i="2"/>
  <c r="M1175" i="2"/>
  <c r="M168" i="2"/>
  <c r="M517" i="2"/>
  <c r="M1029" i="2"/>
  <c r="M45" i="2"/>
  <c r="M215" i="2"/>
  <c r="M528" i="2"/>
  <c r="M784" i="2"/>
  <c r="M1040" i="2"/>
  <c r="M51" i="2"/>
  <c r="M358" i="2"/>
  <c r="M652" i="2"/>
  <c r="M908" i="2"/>
  <c r="M428" i="2"/>
  <c r="M929" i="2"/>
  <c r="M457" i="2"/>
  <c r="M175" i="2"/>
  <c r="M996" i="2"/>
  <c r="M537" i="2"/>
  <c r="M1012" i="2"/>
  <c r="M1081" i="2"/>
  <c r="M273" i="2"/>
  <c r="M752" i="2"/>
  <c r="M1136" i="2"/>
  <c r="M115" i="2"/>
  <c r="M342" i="2"/>
  <c r="M588" i="2"/>
  <c r="M1100" i="2"/>
  <c r="M260" i="2"/>
  <c r="M609" i="2"/>
  <c r="M1121" i="2"/>
  <c r="M271" i="2"/>
  <c r="M841" i="2"/>
  <c r="M107" i="2"/>
  <c r="M58" i="2"/>
  <c r="M344" i="2"/>
  <c r="M411" i="2"/>
  <c r="M666" i="2"/>
  <c r="M650" i="2"/>
  <c r="M634" i="2"/>
  <c r="M618" i="2"/>
  <c r="M602" i="2"/>
  <c r="M570" i="2"/>
  <c r="M554" i="2"/>
  <c r="M538" i="2"/>
  <c r="M522" i="2"/>
  <c r="M506" i="2"/>
  <c r="M490" i="2"/>
  <c r="M474" i="2"/>
  <c r="M458" i="2"/>
  <c r="M442" i="2"/>
  <c r="M980" i="2"/>
  <c r="M264" i="2"/>
  <c r="M1145" i="2"/>
  <c r="M1193" i="2"/>
  <c r="M360" i="2"/>
  <c r="M788" i="2"/>
  <c r="M1076" i="2"/>
  <c r="M564" i="2"/>
  <c r="M267" i="2"/>
  <c r="M1113" i="2"/>
  <c r="M601" i="2"/>
  <c r="M416" i="2"/>
  <c r="M288" i="2"/>
  <c r="M1156" i="2"/>
  <c r="M900" i="2"/>
  <c r="M644" i="2"/>
  <c r="M403" i="2"/>
  <c r="M275" i="2"/>
  <c r="M111" i="2"/>
  <c r="M1129" i="2"/>
  <c r="M873" i="2"/>
  <c r="M617" i="2"/>
  <c r="M415" i="2"/>
  <c r="M343" i="2"/>
  <c r="M279" i="2"/>
  <c r="M117" i="2"/>
  <c r="M31" i="2"/>
  <c r="M1137" i="2"/>
  <c r="M1009" i="2"/>
  <c r="M881" i="2"/>
  <c r="M753" i="2"/>
  <c r="M625" i="2"/>
  <c r="M497" i="2"/>
  <c r="M404" i="2"/>
  <c r="M187" i="2"/>
  <c r="M102" i="2"/>
  <c r="M17" i="2"/>
  <c r="M1116" i="2"/>
  <c r="M988" i="2"/>
  <c r="M860" i="2"/>
  <c r="M796" i="2"/>
  <c r="M668" i="2"/>
  <c r="M540" i="2"/>
  <c r="M426" i="2"/>
  <c r="M394" i="2"/>
  <c r="M362" i="2"/>
  <c r="M330" i="2"/>
  <c r="M266" i="2"/>
  <c r="M227" i="2"/>
  <c r="M185" i="2"/>
  <c r="M99" i="2"/>
  <c r="M57" i="2"/>
  <c r="M14" i="2"/>
  <c r="M1192" i="2"/>
  <c r="M1144" i="2"/>
  <c r="M1080" i="2"/>
  <c r="M1016" i="2"/>
  <c r="M952" i="2"/>
  <c r="M888" i="2"/>
  <c r="M824" i="2"/>
  <c r="M760" i="2"/>
  <c r="M696" i="2"/>
  <c r="M632" i="2"/>
  <c r="M568" i="2"/>
  <c r="M504" i="2"/>
  <c r="M389" i="2"/>
  <c r="M357" i="2"/>
  <c r="M293" i="2"/>
  <c r="M261" i="2"/>
  <c r="M221" i="2"/>
  <c r="M178" i="2"/>
  <c r="M93" i="2"/>
  <c r="M50" i="2"/>
  <c r="M1206" i="2"/>
  <c r="M1164" i="2"/>
  <c r="M1133" i="2"/>
  <c r="M1069" i="2"/>
  <c r="M1005" i="2"/>
  <c r="M941" i="2"/>
  <c r="M877" i="2"/>
  <c r="M813" i="2"/>
  <c r="M749" i="2"/>
  <c r="M685" i="2"/>
  <c r="M621" i="2"/>
  <c r="M557" i="2"/>
  <c r="M493" i="2"/>
  <c r="M252" i="2"/>
  <c r="M220" i="2"/>
  <c r="M92" i="2"/>
  <c r="M60" i="2"/>
  <c r="M28" i="2"/>
  <c r="M12" i="2"/>
  <c r="M1195" i="2"/>
  <c r="M1179" i="2"/>
  <c r="M1163" i="2"/>
  <c r="M1131" i="2"/>
  <c r="M1115" i="2"/>
  <c r="M1099" i="2"/>
  <c r="M1083" i="2"/>
  <c r="M1067" i="2"/>
  <c r="M1051" i="2"/>
  <c r="M1035" i="2"/>
  <c r="M1019" i="2"/>
  <c r="M1003" i="2"/>
  <c r="M987" i="2"/>
  <c r="M971" i="2"/>
  <c r="M955" i="2"/>
  <c r="M939" i="2"/>
  <c r="M923" i="2"/>
  <c r="M907" i="2"/>
  <c r="M891" i="2"/>
  <c r="M875" i="2"/>
  <c r="M859" i="2"/>
  <c r="M843" i="2"/>
  <c r="M827" i="2"/>
  <c r="M811" i="2"/>
  <c r="M795" i="2"/>
  <c r="M779" i="2"/>
  <c r="M763" i="2"/>
  <c r="M747" i="2"/>
  <c r="M731" i="2"/>
  <c r="M715" i="2"/>
  <c r="M699" i="2"/>
  <c r="M683" i="2"/>
  <c r="M667" i="2"/>
  <c r="M651" i="2"/>
  <c r="M635" i="2"/>
  <c r="M619" i="2"/>
  <c r="M603" i="2"/>
  <c r="M587" i="2"/>
  <c r="M571" i="2"/>
  <c r="M555" i="2"/>
  <c r="M539" i="2"/>
  <c r="M523" i="2"/>
  <c r="M507" i="2"/>
  <c r="M491" i="2"/>
  <c r="M475" i="2"/>
  <c r="M459" i="2"/>
  <c r="M443" i="2"/>
  <c r="M1154" i="2"/>
  <c r="M1138" i="2"/>
  <c r="M1122" i="2"/>
  <c r="M1102" i="2"/>
  <c r="M1086" i="2"/>
  <c r="M1070" i="2"/>
  <c r="M1054" i="2"/>
  <c r="M1038" i="2"/>
  <c r="M1006" i="2"/>
  <c r="M990" i="2"/>
  <c r="M974" i="2"/>
  <c r="M958" i="2"/>
  <c r="M942" i="2"/>
  <c r="M926" i="2"/>
  <c r="M910" i="2"/>
  <c r="M894" i="2"/>
  <c r="M878" i="2"/>
  <c r="M862" i="2"/>
  <c r="M846" i="2"/>
  <c r="M830" i="2"/>
  <c r="M814" i="2"/>
  <c r="M798" i="2"/>
  <c r="M782" i="2"/>
  <c r="M766" i="2"/>
  <c r="M750" i="2"/>
  <c r="M734" i="2"/>
  <c r="M718" i="2"/>
  <c r="M702" i="2"/>
  <c r="M670" i="2"/>
  <c r="M654" i="2"/>
  <c r="M638" i="2"/>
  <c r="M622" i="2"/>
  <c r="M606" i="2"/>
  <c r="M574" i="2"/>
  <c r="M558" i="2"/>
  <c r="M542" i="2"/>
  <c r="M526" i="2"/>
  <c r="M510" i="2"/>
  <c r="M494" i="2"/>
  <c r="M478" i="2"/>
  <c r="M462" i="2"/>
  <c r="M446" i="2"/>
  <c r="M505" i="2"/>
  <c r="M182" i="2"/>
  <c r="M11" i="2"/>
  <c r="M392" i="2"/>
  <c r="M852" i="2"/>
  <c r="M122" i="2"/>
  <c r="M79" i="2"/>
  <c r="M825" i="2"/>
  <c r="M424" i="2"/>
  <c r="M139" i="2"/>
  <c r="M916" i="2"/>
  <c r="M408" i="2"/>
  <c r="M280" i="2"/>
  <c r="M118" i="2"/>
  <c r="M1140" i="2"/>
  <c r="M884" i="2"/>
  <c r="M628" i="2"/>
  <c r="M427" i="2"/>
  <c r="M299" i="2"/>
  <c r="M143" i="2"/>
  <c r="M1172" i="2"/>
  <c r="M921" i="2"/>
  <c r="M665" i="2"/>
  <c r="M368" i="2"/>
  <c r="M304" i="2"/>
  <c r="M235" i="2"/>
  <c r="M65" i="2"/>
  <c r="M1178" i="2"/>
  <c r="M1060" i="2"/>
  <c r="M932" i="2"/>
  <c r="M804" i="2"/>
  <c r="M676" i="2"/>
  <c r="M548" i="2"/>
  <c r="M419" i="2"/>
  <c r="M355" i="2"/>
  <c r="M291" i="2"/>
  <c r="M218" i="2"/>
  <c r="M133" i="2"/>
  <c r="M47" i="2"/>
  <c r="M1161" i="2"/>
  <c r="M1033" i="2"/>
  <c r="M905" i="2"/>
  <c r="M777" i="2"/>
  <c r="M649" i="2"/>
  <c r="M521" i="2"/>
  <c r="M423" i="2"/>
  <c r="M391" i="2"/>
  <c r="M351" i="2"/>
  <c r="M287" i="2"/>
  <c r="M255" i="2"/>
  <c r="M213" i="2"/>
  <c r="M170" i="2"/>
  <c r="M127" i="2"/>
  <c r="M85" i="2"/>
  <c r="M42" i="2"/>
  <c r="M1198" i="2"/>
  <c r="M1153" i="2"/>
  <c r="M1089" i="2"/>
  <c r="M1025" i="2"/>
  <c r="M961" i="2"/>
  <c r="M897" i="2"/>
  <c r="M833" i="2"/>
  <c r="M769" i="2"/>
  <c r="M705" i="2"/>
  <c r="M641" i="2"/>
  <c r="M577" i="2"/>
  <c r="M513" i="2"/>
  <c r="M412" i="2"/>
  <c r="M380" i="2"/>
  <c r="M340" i="2"/>
  <c r="M308" i="2"/>
  <c r="M276" i="2"/>
  <c r="M241" i="2"/>
  <c r="M198" i="2"/>
  <c r="M155" i="2"/>
  <c r="M70" i="2"/>
  <c r="M27" i="2"/>
  <c r="M1184" i="2"/>
  <c r="M1132" i="2"/>
  <c r="M1068" i="2"/>
  <c r="M1004" i="2"/>
  <c r="M940" i="2"/>
  <c r="M876" i="2"/>
  <c r="M812" i="2"/>
  <c r="M748" i="2"/>
  <c r="M684" i="2"/>
  <c r="M620" i="2"/>
  <c r="M556" i="2"/>
  <c r="M492" i="2"/>
  <c r="M430" i="2"/>
  <c r="M414" i="2"/>
  <c r="M398" i="2"/>
  <c r="M366" i="2"/>
  <c r="M334" i="2"/>
  <c r="M318" i="2"/>
  <c r="N318" i="2" s="1"/>
  <c r="M302" i="2"/>
  <c r="M286" i="2"/>
  <c r="M270" i="2"/>
  <c r="M254" i="2"/>
  <c r="M211" i="2"/>
  <c r="M169" i="2"/>
  <c r="M147" i="2"/>
  <c r="M126" i="2"/>
  <c r="M105" i="2"/>
  <c r="M83" i="2"/>
  <c r="M62" i="2"/>
  <c r="M19" i="2"/>
  <c r="M1197" i="2"/>
  <c r="M1176" i="2"/>
  <c r="M1152" i="2"/>
  <c r="M1120" i="2"/>
  <c r="M1088" i="2"/>
  <c r="M1056" i="2"/>
  <c r="M1024" i="2"/>
  <c r="M992" i="2"/>
  <c r="M960" i="2"/>
  <c r="M928" i="2"/>
  <c r="M896" i="2"/>
  <c r="M864" i="2"/>
  <c r="M832" i="2"/>
  <c r="M800" i="2"/>
  <c r="M768" i="2"/>
  <c r="M736" i="2"/>
  <c r="M704" i="2"/>
  <c r="M672" i="2"/>
  <c r="M640" i="2"/>
  <c r="M608" i="2"/>
  <c r="M576" i="2"/>
  <c r="M544" i="2"/>
  <c r="M512" i="2"/>
  <c r="M480" i="2"/>
  <c r="M448" i="2"/>
  <c r="M425" i="2"/>
  <c r="M393" i="2"/>
  <c r="M345" i="2"/>
  <c r="M313" i="2"/>
  <c r="M297" i="2"/>
  <c r="M265" i="2"/>
  <c r="M247" i="2"/>
  <c r="M226" i="2"/>
  <c r="M205" i="2"/>
  <c r="M183" i="2"/>
  <c r="M162" i="2"/>
  <c r="M141" i="2"/>
  <c r="M98" i="2"/>
  <c r="M77" i="2"/>
  <c r="M55" i="2"/>
  <c r="M34" i="2"/>
  <c r="M13" i="2"/>
  <c r="M1190" i="2"/>
  <c r="M1169" i="2"/>
  <c r="M1141" i="2"/>
  <c r="M1109" i="2"/>
  <c r="M1077" i="2"/>
  <c r="M1045" i="2"/>
  <c r="M1013" i="2"/>
  <c r="M981" i="2"/>
  <c r="M949" i="2"/>
  <c r="M917" i="2"/>
  <c r="M885" i="2"/>
  <c r="M853" i="2"/>
  <c r="M821" i="2"/>
  <c r="M789" i="2"/>
  <c r="M757" i="2"/>
  <c r="M725" i="2"/>
  <c r="M693" i="2"/>
  <c r="M661" i="2"/>
  <c r="M629" i="2"/>
  <c r="M597" i="2"/>
  <c r="M565" i="2"/>
  <c r="M533" i="2"/>
  <c r="M501" i="2"/>
  <c r="M469" i="2"/>
  <c r="M437" i="2"/>
  <c r="M240" i="2"/>
  <c r="M208" i="2"/>
  <c r="M192" i="2"/>
  <c r="M160" i="2"/>
  <c r="M144" i="2"/>
  <c r="M112" i="2"/>
  <c r="M96" i="2"/>
  <c r="M80" i="2"/>
  <c r="M64" i="2"/>
  <c r="M48" i="2"/>
  <c r="M32" i="2"/>
  <c r="M16" i="2"/>
  <c r="M1199" i="2"/>
  <c r="M1183" i="2"/>
  <c r="M1167" i="2"/>
  <c r="M1151" i="2"/>
  <c r="M1135" i="2"/>
  <c r="M1119" i="2"/>
  <c r="M1103" i="2"/>
  <c r="M1087" i="2"/>
  <c r="M1071" i="2"/>
  <c r="M1055" i="2"/>
  <c r="M1039" i="2"/>
  <c r="M1023" i="2"/>
  <c r="M1007" i="2"/>
  <c r="M991" i="2"/>
  <c r="M975" i="2"/>
  <c r="M959" i="2"/>
  <c r="M943" i="2"/>
  <c r="M927" i="2"/>
  <c r="M911" i="2"/>
  <c r="M895" i="2"/>
  <c r="M879" i="2"/>
  <c r="M863" i="2"/>
  <c r="M847" i="2"/>
  <c r="M831" i="2"/>
  <c r="M815" i="2"/>
  <c r="M799" i="2"/>
  <c r="M783" i="2"/>
  <c r="M767" i="2"/>
  <c r="M751" i="2"/>
  <c r="M735" i="2"/>
  <c r="M719" i="2"/>
  <c r="M703" i="2"/>
  <c r="M687" i="2"/>
  <c r="M671" i="2"/>
  <c r="M655" i="2"/>
  <c r="M639" i="2"/>
  <c r="M623" i="2"/>
  <c r="M607" i="2"/>
  <c r="M591" i="2"/>
  <c r="M575" i="2"/>
  <c r="M559" i="2"/>
  <c r="M543" i="2"/>
  <c r="M527" i="2"/>
  <c r="M511" i="2"/>
  <c r="M495" i="2"/>
  <c r="M479" i="2"/>
  <c r="M463" i="2"/>
  <c r="M447" i="2"/>
  <c r="M1158" i="2"/>
  <c r="M1142" i="2"/>
  <c r="M1126" i="2"/>
  <c r="M1106" i="2"/>
  <c r="M1090" i="2"/>
  <c r="M1074" i="2"/>
  <c r="M1058" i="2"/>
  <c r="M1042" i="2"/>
  <c r="M1026" i="2"/>
  <c r="M1010" i="2"/>
  <c r="M994" i="2"/>
  <c r="M978" i="2"/>
  <c r="M962" i="2"/>
  <c r="M946" i="2"/>
  <c r="M930" i="2"/>
  <c r="M914" i="2"/>
  <c r="M898" i="2"/>
  <c r="M882" i="2"/>
  <c r="M866" i="2"/>
  <c r="M850" i="2"/>
  <c r="M834" i="2"/>
  <c r="M818" i="2"/>
  <c r="M802" i="2"/>
  <c r="M786" i="2"/>
  <c r="M770" i="2"/>
  <c r="M754" i="2"/>
  <c r="M738" i="2"/>
  <c r="M722" i="2"/>
  <c r="M706" i="2"/>
  <c r="M690" i="2"/>
  <c r="M674" i="2"/>
  <c r="M658" i="2"/>
  <c r="M642" i="2"/>
  <c r="M626" i="2"/>
  <c r="M610" i="2"/>
  <c r="M594" i="2"/>
  <c r="M578" i="2"/>
  <c r="M562" i="2"/>
  <c r="M546" i="2"/>
  <c r="M530" i="2"/>
  <c r="M514" i="2"/>
  <c r="M498" i="2"/>
  <c r="M482" i="2"/>
  <c r="M466" i="2"/>
  <c r="M450" i="2"/>
  <c r="M434" i="2"/>
  <c r="M1017" i="2"/>
  <c r="M347" i="2"/>
  <c r="M596" i="2"/>
  <c r="M697" i="2"/>
  <c r="M54" i="2"/>
  <c r="M376" i="2"/>
  <c r="M75" i="2"/>
  <c r="M820" i="2"/>
  <c r="M395" i="2"/>
  <c r="M101" i="2"/>
  <c r="M857" i="2"/>
  <c r="M352" i="2"/>
  <c r="M43" i="2"/>
  <c r="M1028" i="2"/>
  <c r="M772" i="2"/>
  <c r="M516" i="2"/>
  <c r="M197" i="2"/>
  <c r="M26" i="2"/>
  <c r="M1001" i="2"/>
  <c r="M745" i="2"/>
  <c r="M489" i="2"/>
  <c r="M245" i="2"/>
  <c r="M74" i="2"/>
  <c r="M1188" i="2"/>
  <c r="M1073" i="2"/>
  <c r="M945" i="2"/>
  <c r="M817" i="2"/>
  <c r="M689" i="2"/>
  <c r="M561" i="2"/>
  <c r="M433" i="2"/>
  <c r="M372" i="2"/>
  <c r="M300" i="2"/>
  <c r="M230" i="2"/>
  <c r="M145" i="2"/>
  <c r="M59" i="2"/>
  <c r="M1173" i="2"/>
  <c r="M1052" i="2"/>
  <c r="M924" i="2"/>
  <c r="M732" i="2"/>
  <c r="M604" i="2"/>
  <c r="M476" i="2"/>
  <c r="M314" i="2"/>
  <c r="M282" i="2"/>
  <c r="M206" i="2"/>
  <c r="M163" i="2"/>
  <c r="M78" i="2"/>
  <c r="M35" i="2"/>
  <c r="M1170" i="2"/>
  <c r="M1112" i="2"/>
  <c r="M1048" i="2"/>
  <c r="M984" i="2"/>
  <c r="M920" i="2"/>
  <c r="M856" i="2"/>
  <c r="M792" i="2"/>
  <c r="M728" i="2"/>
  <c r="M664" i="2"/>
  <c r="M600" i="2"/>
  <c r="M536" i="2"/>
  <c r="M472" i="2"/>
  <c r="M341" i="2"/>
  <c r="M309" i="2"/>
  <c r="M277" i="2"/>
  <c r="M242" i="2"/>
  <c r="M199" i="2"/>
  <c r="M71" i="2"/>
  <c r="M29" i="2"/>
  <c r="M1185" i="2"/>
  <c r="M1101" i="2"/>
  <c r="M1037" i="2"/>
  <c r="M973" i="2"/>
  <c r="M909" i="2"/>
  <c r="M845" i="2"/>
  <c r="M781" i="2"/>
  <c r="M717" i="2"/>
  <c r="M653" i="2"/>
  <c r="M589" i="2"/>
  <c r="M525" i="2"/>
  <c r="M461" i="2"/>
  <c r="M236" i="2"/>
  <c r="M140" i="2"/>
  <c r="M108" i="2"/>
  <c r="M76" i="2"/>
  <c r="M1147" i="2"/>
  <c r="M1022" i="2"/>
  <c r="M207" i="2"/>
  <c r="M724" i="2"/>
  <c r="M761" i="2"/>
  <c r="M1108" i="2"/>
  <c r="M283" i="2"/>
  <c r="M633" i="2"/>
  <c r="M953" i="2"/>
  <c r="M441" i="2"/>
  <c r="M225" i="2"/>
  <c r="M1044" i="2"/>
  <c r="M532" i="2"/>
  <c r="M1189" i="2"/>
  <c r="M948" i="2"/>
  <c r="M692" i="2"/>
  <c r="M436" i="2"/>
  <c r="M331" i="2"/>
  <c r="M186" i="2"/>
  <c r="M15" i="2"/>
  <c r="M985" i="2"/>
  <c r="M729" i="2"/>
  <c r="M473" i="2"/>
  <c r="M384" i="2"/>
  <c r="M320" i="2"/>
  <c r="N320" i="2" s="1"/>
  <c r="M256" i="2"/>
  <c r="M171" i="2"/>
  <c r="M86" i="2"/>
  <c r="M1200" i="2"/>
  <c r="M1092" i="2"/>
  <c r="M964" i="2"/>
  <c r="M836" i="2"/>
  <c r="M708" i="2"/>
  <c r="M580" i="2"/>
  <c r="M452" i="2"/>
  <c r="M371" i="2"/>
  <c r="M307" i="2"/>
  <c r="M239" i="2"/>
  <c r="M154" i="2"/>
  <c r="M69" i="2"/>
  <c r="M1182" i="2"/>
  <c r="M1065" i="2"/>
  <c r="M937" i="2"/>
  <c r="M809" i="2"/>
  <c r="M681" i="2"/>
  <c r="M553" i="2"/>
  <c r="M431" i="2"/>
  <c r="M399" i="2"/>
  <c r="M359" i="2"/>
  <c r="M327" i="2"/>
  <c r="N327" i="2" s="1"/>
  <c r="M295" i="2"/>
  <c r="M263" i="2"/>
  <c r="M223" i="2"/>
  <c r="M95" i="2"/>
  <c r="M53" i="2"/>
  <c r="M10" i="2"/>
  <c r="M1166" i="2"/>
  <c r="M1105" i="2"/>
  <c r="M1041" i="2"/>
  <c r="M977" i="2"/>
  <c r="M913" i="2"/>
  <c r="M849" i="2"/>
  <c r="M785" i="2"/>
  <c r="M721" i="2"/>
  <c r="M657" i="2"/>
  <c r="M593" i="2"/>
  <c r="M529" i="2"/>
  <c r="M465" i="2"/>
  <c r="M420" i="2"/>
  <c r="M388" i="2"/>
  <c r="M348" i="2"/>
  <c r="M316" i="2"/>
  <c r="M284" i="2"/>
  <c r="M251" i="2"/>
  <c r="M209" i="2"/>
  <c r="M166" i="2"/>
  <c r="M123" i="2"/>
  <c r="M81" i="2"/>
  <c r="M38" i="2"/>
  <c r="M1194" i="2"/>
  <c r="M1148" i="2"/>
  <c r="M1084" i="2"/>
  <c r="M1020" i="2"/>
  <c r="M956" i="2"/>
  <c r="M892" i="2"/>
  <c r="M828" i="2"/>
  <c r="M764" i="2"/>
  <c r="M700" i="2"/>
  <c r="M636" i="2"/>
  <c r="M572" i="2"/>
  <c r="M508" i="2"/>
  <c r="M444" i="2"/>
  <c r="M402" i="2"/>
  <c r="M386" i="2"/>
  <c r="M338" i="2"/>
  <c r="M322" i="2"/>
  <c r="N322" i="2" s="1"/>
  <c r="M306" i="2"/>
  <c r="M290" i="2"/>
  <c r="M274" i="2"/>
  <c r="M258" i="2"/>
  <c r="M238" i="2"/>
  <c r="M195" i="2"/>
  <c r="M153" i="2"/>
  <c r="M110" i="2"/>
  <c r="M89" i="2"/>
  <c r="M67" i="2"/>
  <c r="M46" i="2"/>
  <c r="M25" i="2"/>
  <c r="M1202" i="2"/>
  <c r="M1181" i="2"/>
  <c r="M1160" i="2"/>
  <c r="M1128" i="2"/>
  <c r="M1096" i="2"/>
  <c r="M1064" i="2"/>
  <c r="M1032" i="2"/>
  <c r="M1000" i="2"/>
  <c r="M968" i="2"/>
  <c r="M936" i="2"/>
  <c r="M904" i="2"/>
  <c r="M872" i="2"/>
  <c r="M840" i="2"/>
  <c r="M808" i="2"/>
  <c r="M776" i="2"/>
  <c r="M744" i="2"/>
  <c r="M712" i="2"/>
  <c r="M680" i="2"/>
  <c r="M648" i="2"/>
  <c r="M616" i="2"/>
  <c r="M584" i="2"/>
  <c r="M552" i="2"/>
  <c r="M520" i="2"/>
  <c r="M488" i="2"/>
  <c r="M456" i="2"/>
  <c r="M429" i="2"/>
  <c r="M413" i="2"/>
  <c r="M381" i="2"/>
  <c r="M365" i="2"/>
  <c r="M349" i="2"/>
  <c r="M333" i="2"/>
  <c r="M317" i="2"/>
  <c r="M301" i="2"/>
  <c r="M269" i="2"/>
  <c r="M253" i="2"/>
  <c r="M210" i="2"/>
  <c r="M189" i="2"/>
  <c r="M167" i="2"/>
  <c r="M103" i="2"/>
  <c r="M82" i="2"/>
  <c r="M61" i="2"/>
  <c r="M39" i="2"/>
  <c r="M18" i="2"/>
  <c r="M1196" i="2"/>
  <c r="M1174" i="2"/>
  <c r="M1149" i="2"/>
  <c r="M1117" i="2"/>
  <c r="M1085" i="2"/>
  <c r="M1053" i="2"/>
  <c r="M1021" i="2"/>
  <c r="M989" i="2"/>
  <c r="M957" i="2"/>
  <c r="M925" i="2"/>
  <c r="M893" i="2"/>
  <c r="M861" i="2"/>
  <c r="M829" i="2"/>
  <c r="M797" i="2"/>
  <c r="M765" i="2"/>
  <c r="M733" i="2"/>
  <c r="M701" i="2"/>
  <c r="M669" i="2"/>
  <c r="M637" i="2"/>
  <c r="M605" i="2"/>
  <c r="M573" i="2"/>
  <c r="M541" i="2"/>
  <c r="M477" i="2"/>
  <c r="M445" i="2"/>
  <c r="M244" i="2"/>
  <c r="M228" i="2"/>
  <c r="M180" i="2"/>
  <c r="M164" i="2"/>
  <c r="M116" i="2"/>
  <c r="M84" i="2"/>
  <c r="M68" i="2"/>
  <c r="M52" i="2"/>
  <c r="M36" i="2"/>
  <c r="M1203" i="2"/>
  <c r="M1187" i="2"/>
  <c r="M1171" i="2"/>
  <c r="M1155" i="2"/>
  <c r="M1139" i="2"/>
  <c r="M1123" i="2"/>
  <c r="M1107" i="2"/>
  <c r="M1091" i="2"/>
  <c r="M1075" i="2"/>
  <c r="M1059" i="2"/>
  <c r="M1043" i="2"/>
  <c r="M1027" i="2"/>
  <c r="M1011" i="2"/>
  <c r="M995" i="2"/>
  <c r="M979" i="2"/>
  <c r="M963" i="2"/>
  <c r="M947" i="2"/>
  <c r="M931" i="2"/>
  <c r="M915" i="2"/>
  <c r="M899" i="2"/>
  <c r="M883" i="2"/>
  <c r="M867" i="2"/>
  <c r="M851" i="2"/>
  <c r="M835" i="2"/>
  <c r="M819" i="2"/>
  <c r="M803" i="2"/>
  <c r="M787" i="2"/>
  <c r="M771" i="2"/>
  <c r="M755" i="2"/>
  <c r="M739" i="2"/>
  <c r="M723" i="2"/>
  <c r="M707" i="2"/>
  <c r="M691" i="2"/>
  <c r="M675" i="2"/>
  <c r="M659" i="2"/>
  <c r="M643" i="2"/>
  <c r="M627" i="2"/>
  <c r="M611" i="2"/>
  <c r="M595" i="2"/>
  <c r="M579" i="2"/>
  <c r="M563" i="2"/>
  <c r="M547" i="2"/>
  <c r="M531" i="2"/>
  <c r="M515" i="2"/>
  <c r="M499" i="2"/>
  <c r="M483" i="2"/>
  <c r="M467" i="2"/>
  <c r="M451" i="2"/>
  <c r="M435" i="2"/>
  <c r="M1146" i="2"/>
  <c r="M1130" i="2"/>
  <c r="M1110" i="2"/>
  <c r="M1094" i="2"/>
  <c r="M1078" i="2"/>
  <c r="M1062" i="2"/>
  <c r="M1046" i="2"/>
  <c r="M1030" i="2"/>
  <c r="M1014" i="2"/>
  <c r="M998" i="2"/>
  <c r="M982" i="2"/>
  <c r="M966" i="2"/>
  <c r="M950" i="2"/>
  <c r="M934" i="2"/>
  <c r="M918" i="2"/>
  <c r="M902" i="2"/>
  <c r="M886" i="2"/>
  <c r="M870" i="2"/>
  <c r="M854" i="2"/>
  <c r="M838" i="2"/>
  <c r="M822" i="2"/>
  <c r="M806" i="2"/>
  <c r="M790" i="2"/>
  <c r="M774" i="2"/>
  <c r="M758" i="2"/>
  <c r="M742" i="2"/>
  <c r="M726" i="2"/>
  <c r="M710" i="2"/>
  <c r="M694" i="2"/>
  <c r="M678" i="2"/>
  <c r="M662" i="2"/>
  <c r="M646" i="2"/>
  <c r="M630" i="2"/>
  <c r="M614" i="2"/>
  <c r="M598" i="2"/>
  <c r="M582" i="2"/>
  <c r="M566" i="2"/>
  <c r="M550" i="2"/>
  <c r="M534" i="2"/>
  <c r="M518" i="2"/>
  <c r="M502" i="2"/>
  <c r="M486" i="2"/>
  <c r="M470" i="2"/>
  <c r="M454" i="2"/>
  <c r="I36" i="2" l="1"/>
  <c r="I6" i="2"/>
  <c r="I539" i="2"/>
  <c r="I246" i="2"/>
  <c r="I1168" i="2"/>
  <c r="I1101" i="2"/>
  <c r="I342" i="2"/>
  <c r="I575" i="2"/>
  <c r="I986" i="2"/>
  <c r="I18" i="2"/>
  <c r="I327" i="2"/>
  <c r="I388" i="2"/>
  <c r="I457" i="2"/>
  <c r="I855" i="2"/>
  <c r="I776" i="2"/>
  <c r="I652" i="2"/>
  <c r="I474" i="2"/>
  <c r="I589" i="2"/>
  <c r="I22" i="2"/>
  <c r="I303" i="2"/>
  <c r="I275" i="2"/>
  <c r="I854" i="2"/>
  <c r="I969" i="2"/>
  <c r="I128" i="2"/>
  <c r="I736" i="2"/>
  <c r="I320" i="2"/>
  <c r="I815" i="2"/>
  <c r="I181" i="2"/>
  <c r="I787" i="2"/>
  <c r="I900" i="2"/>
  <c r="I1110" i="2"/>
  <c r="I598" i="2"/>
  <c r="I30" i="2"/>
  <c r="I713" i="2"/>
  <c r="I183" i="2"/>
  <c r="I560" i="2"/>
  <c r="I1087" i="2"/>
  <c r="I1175" i="2"/>
  <c r="I1051" i="2"/>
  <c r="I1164" i="2"/>
  <c r="I102" i="2"/>
  <c r="I730" i="2"/>
  <c r="I206" i="2"/>
  <c r="I845" i="2"/>
  <c r="I333" i="2"/>
  <c r="I864" i="2"/>
  <c r="I107" i="2"/>
  <c r="I384" i="2"/>
  <c r="I359" i="2"/>
  <c r="I831" i="2"/>
  <c r="I319" i="2"/>
  <c r="I223" i="2"/>
  <c r="I264" i="2"/>
  <c r="I795" i="2"/>
  <c r="I283" i="2"/>
  <c r="I908" i="2"/>
  <c r="I396" i="2"/>
  <c r="I1114" i="2"/>
  <c r="I858" i="2"/>
  <c r="I602" i="2"/>
  <c r="I346" i="2"/>
  <c r="I35" i="2"/>
  <c r="I973" i="2"/>
  <c r="I717" i="2"/>
  <c r="I461" i="2"/>
  <c r="I189" i="2"/>
  <c r="I132" i="2"/>
  <c r="I1104" i="2"/>
  <c r="I368" i="2"/>
  <c r="I823" i="2"/>
  <c r="I1071" i="2"/>
  <c r="I559" i="2"/>
  <c r="J559" i="2" s="1"/>
  <c r="K559" i="2" s="1"/>
  <c r="I1143" i="2"/>
  <c r="I760" i="2"/>
  <c r="I1043" i="2"/>
  <c r="I531" i="2"/>
  <c r="I1156" i="2"/>
  <c r="I644" i="2"/>
  <c r="I91" i="2"/>
  <c r="I982" i="2"/>
  <c r="I726" i="2"/>
  <c r="I470" i="2"/>
  <c r="I201" i="2"/>
  <c r="I1097" i="2"/>
  <c r="I841" i="2"/>
  <c r="I585" i="2"/>
  <c r="I329" i="2"/>
  <c r="I13" i="2"/>
  <c r="I880" i="2"/>
  <c r="I592" i="2"/>
  <c r="I288" i="2"/>
  <c r="I832" i="2"/>
  <c r="I1063" i="2"/>
  <c r="I567" i="2"/>
  <c r="I1199" i="2"/>
  <c r="I943" i="2"/>
  <c r="I687" i="2"/>
  <c r="I431" i="2"/>
  <c r="I149" i="2"/>
  <c r="I711" i="2"/>
  <c r="I1016" i="2"/>
  <c r="I504" i="2"/>
  <c r="I1171" i="2"/>
  <c r="I915" i="2"/>
  <c r="I659" i="2"/>
  <c r="I403" i="2"/>
  <c r="I111" i="2"/>
  <c r="I1028" i="2"/>
  <c r="I772" i="2"/>
  <c r="I516" i="2"/>
  <c r="I260" i="2"/>
  <c r="I1174" i="2"/>
  <c r="I1046" i="2"/>
  <c r="I918" i="2"/>
  <c r="I790" i="2"/>
  <c r="I662" i="2"/>
  <c r="I534" i="2"/>
  <c r="I406" i="2"/>
  <c r="I278" i="2"/>
  <c r="I115" i="2"/>
  <c r="I1161" i="2"/>
  <c r="I1033" i="2"/>
  <c r="I905" i="2"/>
  <c r="I777" i="2"/>
  <c r="I649" i="2"/>
  <c r="I521" i="2"/>
  <c r="I393" i="2"/>
  <c r="I265" i="2"/>
  <c r="I98" i="2"/>
  <c r="I192" i="2"/>
  <c r="I64" i="2"/>
  <c r="I1008" i="2"/>
  <c r="I656" i="2"/>
  <c r="I416" i="2"/>
  <c r="I896" i="2"/>
  <c r="I1095" i="2"/>
  <c r="I599" i="2"/>
  <c r="I31" i="2"/>
  <c r="I959" i="2"/>
  <c r="I703" i="2"/>
  <c r="I447" i="2"/>
  <c r="I170" i="2"/>
  <c r="I743" i="2"/>
  <c r="I1032" i="2"/>
  <c r="I520" i="2"/>
  <c r="I1179" i="2"/>
  <c r="I923" i="2"/>
  <c r="I667" i="2"/>
  <c r="I411" i="2"/>
  <c r="I122" i="2"/>
  <c r="I1036" i="2"/>
  <c r="I780" i="2"/>
  <c r="I524" i="2"/>
  <c r="I268" i="2"/>
  <c r="I1178" i="2"/>
  <c r="I1050" i="2"/>
  <c r="I922" i="2"/>
  <c r="I794" i="2"/>
  <c r="I666" i="2"/>
  <c r="I538" i="2"/>
  <c r="I410" i="2"/>
  <c r="J410" i="2" s="1"/>
  <c r="K410" i="2" s="1"/>
  <c r="I282" i="2"/>
  <c r="I121" i="2"/>
  <c r="I1165" i="2"/>
  <c r="J1164" i="2" s="1"/>
  <c r="K1164" i="2" s="1"/>
  <c r="I1037" i="2"/>
  <c r="I909" i="2"/>
  <c r="I781" i="2"/>
  <c r="I653" i="2"/>
  <c r="J652" i="2" s="1"/>
  <c r="K652" i="2" s="1"/>
  <c r="I525" i="2"/>
  <c r="I397" i="2"/>
  <c r="I269" i="2"/>
  <c r="I103" i="2"/>
  <c r="I196" i="2"/>
  <c r="I68" i="2"/>
  <c r="I214" i="2"/>
  <c r="I432" i="2"/>
  <c r="I848" i="2"/>
  <c r="I336" i="2"/>
  <c r="I800" i="2"/>
  <c r="I944" i="2"/>
  <c r="I1088" i="2"/>
  <c r="I576" i="2"/>
  <c r="I1191" i="2"/>
  <c r="I951" i="2"/>
  <c r="I695" i="2"/>
  <c r="I439" i="2"/>
  <c r="I159" i="2"/>
  <c r="I1135" i="2"/>
  <c r="I1007" i="2"/>
  <c r="I879" i="2"/>
  <c r="I751" i="2"/>
  <c r="I623" i="2"/>
  <c r="I495" i="2"/>
  <c r="I367" i="2"/>
  <c r="I234" i="2"/>
  <c r="I63" i="2"/>
  <c r="I983" i="2"/>
  <c r="I455" i="2"/>
  <c r="I1144" i="2"/>
  <c r="I888" i="2"/>
  <c r="I632" i="2"/>
  <c r="I376" i="2"/>
  <c r="I75" i="2"/>
  <c r="I1107" i="2"/>
  <c r="I979" i="2"/>
  <c r="I851" i="2"/>
  <c r="I723" i="2"/>
  <c r="I595" i="2"/>
  <c r="I467" i="2"/>
  <c r="I339" i="2"/>
  <c r="I197" i="2"/>
  <c r="I26" i="2"/>
  <c r="I1092" i="2"/>
  <c r="I964" i="2"/>
  <c r="I836" i="2"/>
  <c r="I708" i="2"/>
  <c r="I580" i="2"/>
  <c r="I452" i="2"/>
  <c r="I324" i="2"/>
  <c r="I177" i="2"/>
  <c r="I1206" i="2"/>
  <c r="J1206" i="2" s="1"/>
  <c r="K1206" i="2" s="1"/>
  <c r="I1142" i="2"/>
  <c r="I1078" i="2"/>
  <c r="I1014" i="2"/>
  <c r="I950" i="2"/>
  <c r="I886" i="2"/>
  <c r="I822" i="2"/>
  <c r="I758" i="2"/>
  <c r="I694" i="2"/>
  <c r="J694" i="2" s="1"/>
  <c r="K694" i="2" s="1"/>
  <c r="I630" i="2"/>
  <c r="I566" i="2"/>
  <c r="I502" i="2"/>
  <c r="I438" i="2"/>
  <c r="I374" i="2"/>
  <c r="I310" i="2"/>
  <c r="I243" i="2"/>
  <c r="I158" i="2"/>
  <c r="I73" i="2"/>
  <c r="I1193" i="2"/>
  <c r="I1129" i="2"/>
  <c r="I1065" i="2"/>
  <c r="I1001" i="2"/>
  <c r="I937" i="2"/>
  <c r="I873" i="2"/>
  <c r="I809" i="2"/>
  <c r="I745" i="2"/>
  <c r="I681" i="2"/>
  <c r="I617" i="2"/>
  <c r="I553" i="2"/>
  <c r="I489" i="2"/>
  <c r="I425" i="2"/>
  <c r="I361" i="2"/>
  <c r="I297" i="2"/>
  <c r="I226" i="2"/>
  <c r="I141" i="2"/>
  <c r="I55" i="2"/>
  <c r="I224" i="2"/>
  <c r="I160" i="2"/>
  <c r="I96" i="2"/>
  <c r="I32" i="2"/>
  <c r="I352" i="2"/>
  <c r="I496" i="2"/>
  <c r="I912" i="2"/>
  <c r="I400" i="2"/>
  <c r="I928" i="2"/>
  <c r="I1072" i="2"/>
  <c r="I1152" i="2"/>
  <c r="I640" i="2"/>
  <c r="I86" i="2"/>
  <c r="I967" i="2"/>
  <c r="I727" i="2"/>
  <c r="I471" i="2"/>
  <c r="I202" i="2"/>
  <c r="I1151" i="2"/>
  <c r="I1023" i="2"/>
  <c r="I895" i="2"/>
  <c r="I767" i="2"/>
  <c r="I639" i="2"/>
  <c r="I511" i="2"/>
  <c r="I383" i="2"/>
  <c r="J383" i="2" s="1"/>
  <c r="K383" i="2" s="1"/>
  <c r="I255" i="2"/>
  <c r="I85" i="2"/>
  <c r="I1015" i="2"/>
  <c r="I487" i="2"/>
  <c r="I1160" i="2"/>
  <c r="J1160" i="2" s="1"/>
  <c r="K1160" i="2" s="1"/>
  <c r="I904" i="2"/>
  <c r="I648" i="2"/>
  <c r="I392" i="2"/>
  <c r="I97" i="2"/>
  <c r="I1115" i="2"/>
  <c r="I987" i="2"/>
  <c r="I859" i="2"/>
  <c r="I731" i="2"/>
  <c r="I603" i="2"/>
  <c r="I475" i="2"/>
  <c r="I347" i="2"/>
  <c r="I207" i="2"/>
  <c r="I37" i="2"/>
  <c r="I1100" i="2"/>
  <c r="I972" i="2"/>
  <c r="I844" i="2"/>
  <c r="I716" i="2"/>
  <c r="I588" i="2"/>
  <c r="I460" i="2"/>
  <c r="I332" i="2"/>
  <c r="I187" i="2"/>
  <c r="I17" i="2"/>
  <c r="I1146" i="2"/>
  <c r="I1082" i="2"/>
  <c r="I1018" i="2"/>
  <c r="I954" i="2"/>
  <c r="I890" i="2"/>
  <c r="I826" i="2"/>
  <c r="I762" i="2"/>
  <c r="I698" i="2"/>
  <c r="I634" i="2"/>
  <c r="I570" i="2"/>
  <c r="I506" i="2"/>
  <c r="I442" i="2"/>
  <c r="I378" i="2"/>
  <c r="I314" i="2"/>
  <c r="I249" i="2"/>
  <c r="I163" i="2"/>
  <c r="I78" i="2"/>
  <c r="I1197" i="2"/>
  <c r="I1133" i="2"/>
  <c r="I1069" i="2"/>
  <c r="I1005" i="2"/>
  <c r="I941" i="2"/>
  <c r="I877" i="2"/>
  <c r="I813" i="2"/>
  <c r="I749" i="2"/>
  <c r="I685" i="2"/>
  <c r="I621" i="2"/>
  <c r="I557" i="2"/>
  <c r="I493" i="2"/>
  <c r="I429" i="2"/>
  <c r="I365" i="2"/>
  <c r="I301" i="2"/>
  <c r="I231" i="2"/>
  <c r="I146" i="2"/>
  <c r="I61" i="2"/>
  <c r="I228" i="2"/>
  <c r="I164" i="2"/>
  <c r="I100" i="2"/>
  <c r="I12" i="2"/>
  <c r="I28" i="2"/>
  <c r="I44" i="2"/>
  <c r="I60" i="2"/>
  <c r="I76" i="2"/>
  <c r="I92" i="2"/>
  <c r="I108" i="2"/>
  <c r="I124" i="2"/>
  <c r="I140" i="2"/>
  <c r="I156" i="2"/>
  <c r="I172" i="2"/>
  <c r="I188" i="2"/>
  <c r="I204" i="2"/>
  <c r="I220" i="2"/>
  <c r="I236" i="2"/>
  <c r="I252" i="2"/>
  <c r="I29" i="2"/>
  <c r="I50" i="2"/>
  <c r="I71" i="2"/>
  <c r="I93" i="2"/>
  <c r="I114" i="2"/>
  <c r="I135" i="2"/>
  <c r="I157" i="2"/>
  <c r="I178" i="2"/>
  <c r="I199" i="2"/>
  <c r="I221" i="2"/>
  <c r="I242" i="2"/>
  <c r="J242" i="2" s="1"/>
  <c r="K242" i="2" s="1"/>
  <c r="I261" i="2"/>
  <c r="I277" i="2"/>
  <c r="I293" i="2"/>
  <c r="I309" i="2"/>
  <c r="I325" i="2"/>
  <c r="I341" i="2"/>
  <c r="I357" i="2"/>
  <c r="I373" i="2"/>
  <c r="I389" i="2"/>
  <c r="I405" i="2"/>
  <c r="I421" i="2"/>
  <c r="I437" i="2"/>
  <c r="I453" i="2"/>
  <c r="I469" i="2"/>
  <c r="I485" i="2"/>
  <c r="I501" i="2"/>
  <c r="J501" i="2" s="1"/>
  <c r="K501" i="2" s="1"/>
  <c r="I517" i="2"/>
  <c r="I533" i="2"/>
  <c r="I549" i="2"/>
  <c r="I565" i="2"/>
  <c r="I581" i="2"/>
  <c r="I597" i="2"/>
  <c r="I613" i="2"/>
  <c r="I629" i="2"/>
  <c r="I645" i="2"/>
  <c r="I661" i="2"/>
  <c r="I677" i="2"/>
  <c r="I693" i="2"/>
  <c r="I709" i="2"/>
  <c r="I725" i="2"/>
  <c r="I741" i="2"/>
  <c r="I757" i="2"/>
  <c r="J757" i="2" s="1"/>
  <c r="K757" i="2" s="1"/>
  <c r="I773" i="2"/>
  <c r="I789" i="2"/>
  <c r="I805" i="2"/>
  <c r="I821" i="2"/>
  <c r="I837" i="2"/>
  <c r="I853" i="2"/>
  <c r="I869" i="2"/>
  <c r="I885" i="2"/>
  <c r="I901" i="2"/>
  <c r="I917" i="2"/>
  <c r="I933" i="2"/>
  <c r="I949" i="2"/>
  <c r="I965" i="2"/>
  <c r="I981" i="2"/>
  <c r="I997" i="2"/>
  <c r="I1013" i="2"/>
  <c r="J1013" i="2" s="1"/>
  <c r="K1013" i="2" s="1"/>
  <c r="I1029" i="2"/>
  <c r="I1045" i="2"/>
  <c r="I1061" i="2"/>
  <c r="I1077" i="2"/>
  <c r="I1093" i="2"/>
  <c r="I1109" i="2"/>
  <c r="I1125" i="2"/>
  <c r="I1141" i="2"/>
  <c r="I1157" i="2"/>
  <c r="I1173" i="2"/>
  <c r="I1189" i="2"/>
  <c r="I1205" i="2"/>
  <c r="I25" i="2"/>
  <c r="I46" i="2"/>
  <c r="I67" i="2"/>
  <c r="I89" i="2"/>
  <c r="I110" i="2"/>
  <c r="I131" i="2"/>
  <c r="I153" i="2"/>
  <c r="I174" i="2"/>
  <c r="I195" i="2"/>
  <c r="J195" i="2" s="1"/>
  <c r="K195" i="2" s="1"/>
  <c r="I217" i="2"/>
  <c r="I238" i="2"/>
  <c r="I258" i="2"/>
  <c r="I274" i="2"/>
  <c r="J274" i="2" s="1"/>
  <c r="K274" i="2" s="1"/>
  <c r="I290" i="2"/>
  <c r="I306" i="2"/>
  <c r="I322" i="2"/>
  <c r="I338" i="2"/>
  <c r="I354" i="2"/>
  <c r="I370" i="2"/>
  <c r="I386" i="2"/>
  <c r="I402" i="2"/>
  <c r="I418" i="2"/>
  <c r="I434" i="2"/>
  <c r="I450" i="2"/>
  <c r="I466" i="2"/>
  <c r="J466" i="2" s="1"/>
  <c r="K466" i="2" s="1"/>
  <c r="I482" i="2"/>
  <c r="I498" i="2"/>
  <c r="I514" i="2"/>
  <c r="I530" i="2"/>
  <c r="I546" i="2"/>
  <c r="I562" i="2"/>
  <c r="I578" i="2"/>
  <c r="I594" i="2"/>
  <c r="I610" i="2"/>
  <c r="I626" i="2"/>
  <c r="I642" i="2"/>
  <c r="I658" i="2"/>
  <c r="J658" i="2" s="1"/>
  <c r="K658" i="2" s="1"/>
  <c r="I674" i="2"/>
  <c r="I690" i="2"/>
  <c r="I706" i="2"/>
  <c r="I722" i="2"/>
  <c r="I738" i="2"/>
  <c r="I754" i="2"/>
  <c r="I770" i="2"/>
  <c r="I786" i="2"/>
  <c r="J786" i="2" s="1"/>
  <c r="K786" i="2" s="1"/>
  <c r="I802" i="2"/>
  <c r="I818" i="2"/>
  <c r="I834" i="2"/>
  <c r="I850" i="2"/>
  <c r="I866" i="2"/>
  <c r="I882" i="2"/>
  <c r="I898" i="2"/>
  <c r="I914" i="2"/>
  <c r="I930" i="2"/>
  <c r="I946" i="2"/>
  <c r="I962" i="2"/>
  <c r="I978" i="2"/>
  <c r="J978" i="2" s="1"/>
  <c r="K978" i="2" s="1"/>
  <c r="I994" i="2"/>
  <c r="I1010" i="2"/>
  <c r="I1026" i="2"/>
  <c r="I1042" i="2"/>
  <c r="I1058" i="2"/>
  <c r="I1074" i="2"/>
  <c r="I1090" i="2"/>
  <c r="I1106" i="2"/>
  <c r="I1122" i="2"/>
  <c r="I1138" i="2"/>
  <c r="I1154" i="2"/>
  <c r="I1170" i="2"/>
  <c r="I1186" i="2"/>
  <c r="I1202" i="2"/>
  <c r="I38" i="2"/>
  <c r="I81" i="2"/>
  <c r="I123" i="2"/>
  <c r="I166" i="2"/>
  <c r="I209" i="2"/>
  <c r="I251" i="2"/>
  <c r="J251" i="2" s="1"/>
  <c r="K251" i="2" s="1"/>
  <c r="I284" i="2"/>
  <c r="I316" i="2"/>
  <c r="I348" i="2"/>
  <c r="I380" i="2"/>
  <c r="I412" i="2"/>
  <c r="I444" i="2"/>
  <c r="I476" i="2"/>
  <c r="I508" i="2"/>
  <c r="I540" i="2"/>
  <c r="I572" i="2"/>
  <c r="I604" i="2"/>
  <c r="I636" i="2"/>
  <c r="I668" i="2"/>
  <c r="I700" i="2"/>
  <c r="I732" i="2"/>
  <c r="I764" i="2"/>
  <c r="I796" i="2"/>
  <c r="I828" i="2"/>
  <c r="I860" i="2"/>
  <c r="I892" i="2"/>
  <c r="I924" i="2"/>
  <c r="I956" i="2"/>
  <c r="I988" i="2"/>
  <c r="I1020" i="2"/>
  <c r="I1052" i="2"/>
  <c r="I1084" i="2"/>
  <c r="I1116" i="2"/>
  <c r="I1148" i="2"/>
  <c r="I1180" i="2"/>
  <c r="I15" i="2"/>
  <c r="I58" i="2"/>
  <c r="I101" i="2"/>
  <c r="I143" i="2"/>
  <c r="I186" i="2"/>
  <c r="I229" i="2"/>
  <c r="I267" i="2"/>
  <c r="I299" i="2"/>
  <c r="I331" i="2"/>
  <c r="I363" i="2"/>
  <c r="I395" i="2"/>
  <c r="J395" i="2" s="1"/>
  <c r="K395" i="2" s="1"/>
  <c r="I427" i="2"/>
  <c r="I459" i="2"/>
  <c r="I491" i="2"/>
  <c r="I523" i="2"/>
  <c r="J523" i="2" s="1"/>
  <c r="K523" i="2" s="1"/>
  <c r="I555" i="2"/>
  <c r="I587" i="2"/>
  <c r="J587" i="2" s="1"/>
  <c r="K587" i="2" s="1"/>
  <c r="I619" i="2"/>
  <c r="I651" i="2"/>
  <c r="I683" i="2"/>
  <c r="I715" i="2"/>
  <c r="I747" i="2"/>
  <c r="I779" i="2"/>
  <c r="I811" i="2"/>
  <c r="I843" i="2"/>
  <c r="I875" i="2"/>
  <c r="I907" i="2"/>
  <c r="I939" i="2"/>
  <c r="I971" i="2"/>
  <c r="I1003" i="2"/>
  <c r="I1035" i="2"/>
  <c r="I1067" i="2"/>
  <c r="I1099" i="2"/>
  <c r="J1099" i="2" s="1"/>
  <c r="K1099" i="2" s="1"/>
  <c r="I1131" i="2"/>
  <c r="I1163" i="2"/>
  <c r="I1195" i="2"/>
  <c r="I54" i="2"/>
  <c r="I139" i="2"/>
  <c r="I225" i="2"/>
  <c r="I296" i="2"/>
  <c r="I360" i="2"/>
  <c r="I424" i="2"/>
  <c r="I488" i="2"/>
  <c r="I552" i="2"/>
  <c r="I616" i="2"/>
  <c r="I680" i="2"/>
  <c r="I744" i="2"/>
  <c r="I808" i="2"/>
  <c r="I872" i="2"/>
  <c r="I936" i="2"/>
  <c r="I1000" i="2"/>
  <c r="I1064" i="2"/>
  <c r="I1128" i="2"/>
  <c r="I1192" i="2"/>
  <c r="I138" i="2"/>
  <c r="I279" i="2"/>
  <c r="I423" i="2"/>
  <c r="I551" i="2"/>
  <c r="I679" i="2"/>
  <c r="I807" i="2"/>
  <c r="J807" i="2" s="1"/>
  <c r="K807" i="2" s="1"/>
  <c r="I935" i="2"/>
  <c r="I1079" i="2"/>
  <c r="I7" i="2"/>
  <c r="I8" i="2"/>
  <c r="I24" i="2"/>
  <c r="I40" i="2"/>
  <c r="I56" i="2"/>
  <c r="I72" i="2"/>
  <c r="I88" i="2"/>
  <c r="I104" i="2"/>
  <c r="I120" i="2"/>
  <c r="I136" i="2"/>
  <c r="I152" i="2"/>
  <c r="J152" i="2" s="1"/>
  <c r="K152" i="2" s="1"/>
  <c r="I168" i="2"/>
  <c r="I184" i="2"/>
  <c r="I200" i="2"/>
  <c r="I216" i="2"/>
  <c r="I232" i="2"/>
  <c r="I248" i="2"/>
  <c r="I23" i="2"/>
  <c r="I45" i="2"/>
  <c r="I66" i="2"/>
  <c r="I87" i="2"/>
  <c r="I109" i="2"/>
  <c r="I130" i="2"/>
  <c r="I151" i="2"/>
  <c r="I173" i="2"/>
  <c r="I194" i="2"/>
  <c r="I215" i="2"/>
  <c r="J215" i="2" s="1"/>
  <c r="K215" i="2" s="1"/>
  <c r="I237" i="2"/>
  <c r="I257" i="2"/>
  <c r="I273" i="2"/>
  <c r="I289" i="2"/>
  <c r="J288" i="2" s="1"/>
  <c r="K288" i="2" s="1"/>
  <c r="I305" i="2"/>
  <c r="I321" i="2"/>
  <c r="I337" i="2"/>
  <c r="I353" i="2"/>
  <c r="I369" i="2"/>
  <c r="I385" i="2"/>
  <c r="I401" i="2"/>
  <c r="I417" i="2"/>
  <c r="I433" i="2"/>
  <c r="I449" i="2"/>
  <c r="I465" i="2"/>
  <c r="I481" i="2"/>
  <c r="I497" i="2"/>
  <c r="I513" i="2"/>
  <c r="I529" i="2"/>
  <c r="I545" i="2"/>
  <c r="I561" i="2"/>
  <c r="J560" i="2" s="1"/>
  <c r="K560" i="2" s="1"/>
  <c r="I577" i="2"/>
  <c r="I593" i="2"/>
  <c r="I609" i="2"/>
  <c r="I625" i="2"/>
  <c r="I641" i="2"/>
  <c r="I657" i="2"/>
  <c r="I673" i="2"/>
  <c r="I689" i="2"/>
  <c r="I705" i="2"/>
  <c r="I721" i="2"/>
  <c r="I737" i="2"/>
  <c r="I753" i="2"/>
  <c r="I769" i="2"/>
  <c r="I785" i="2"/>
  <c r="I801" i="2"/>
  <c r="I817" i="2"/>
  <c r="I833" i="2"/>
  <c r="I849" i="2"/>
  <c r="I865" i="2"/>
  <c r="I881" i="2"/>
  <c r="I897" i="2"/>
  <c r="I913" i="2"/>
  <c r="I929" i="2"/>
  <c r="I945" i="2"/>
  <c r="I961" i="2"/>
  <c r="I977" i="2"/>
  <c r="I993" i="2"/>
  <c r="I1009" i="2"/>
  <c r="I1025" i="2"/>
  <c r="I1041" i="2"/>
  <c r="I1057" i="2"/>
  <c r="I1073" i="2"/>
  <c r="I1089" i="2"/>
  <c r="I1105" i="2"/>
  <c r="I1121" i="2"/>
  <c r="I1137" i="2"/>
  <c r="I1153" i="2"/>
  <c r="I1169" i="2"/>
  <c r="I1185" i="2"/>
  <c r="I1201" i="2"/>
  <c r="I19" i="2"/>
  <c r="I41" i="2"/>
  <c r="I62" i="2"/>
  <c r="I83" i="2"/>
  <c r="I105" i="2"/>
  <c r="I126" i="2"/>
  <c r="I147" i="2"/>
  <c r="I169" i="2"/>
  <c r="I190" i="2"/>
  <c r="I211" i="2"/>
  <c r="I233" i="2"/>
  <c r="J233" i="2" s="1"/>
  <c r="K233" i="2" s="1"/>
  <c r="I254" i="2"/>
  <c r="I270" i="2"/>
  <c r="I286" i="2"/>
  <c r="I302" i="2"/>
  <c r="J301" i="2" s="1"/>
  <c r="K301" i="2" s="1"/>
  <c r="I318" i="2"/>
  <c r="I334" i="2"/>
  <c r="J333" i="2" s="1"/>
  <c r="K333" i="2" s="1"/>
  <c r="I350" i="2"/>
  <c r="I366" i="2"/>
  <c r="I382" i="2"/>
  <c r="J382" i="2" s="1"/>
  <c r="K382" i="2" s="1"/>
  <c r="I398" i="2"/>
  <c r="I414" i="2"/>
  <c r="I430" i="2"/>
  <c r="I446" i="2"/>
  <c r="I462" i="2"/>
  <c r="I478" i="2"/>
  <c r="I494" i="2"/>
  <c r="I510" i="2"/>
  <c r="I526" i="2"/>
  <c r="I542" i="2"/>
  <c r="I558" i="2"/>
  <c r="J557" i="2" s="1"/>
  <c r="K557" i="2" s="1"/>
  <c r="I574" i="2"/>
  <c r="J574" i="2" s="1"/>
  <c r="K574" i="2" s="1"/>
  <c r="I590" i="2"/>
  <c r="I606" i="2"/>
  <c r="I622" i="2"/>
  <c r="I638" i="2"/>
  <c r="I654" i="2"/>
  <c r="I670" i="2"/>
  <c r="I686" i="2"/>
  <c r="I702" i="2"/>
  <c r="I718" i="2"/>
  <c r="I734" i="2"/>
  <c r="I750" i="2"/>
  <c r="I766" i="2"/>
  <c r="I782" i="2"/>
  <c r="I798" i="2"/>
  <c r="I814" i="2"/>
  <c r="J813" i="2" s="1"/>
  <c r="K813" i="2" s="1"/>
  <c r="I830" i="2"/>
  <c r="I846" i="2"/>
  <c r="I862" i="2"/>
  <c r="I878" i="2"/>
  <c r="I894" i="2"/>
  <c r="J894" i="2" s="1"/>
  <c r="K894" i="2" s="1"/>
  <c r="I910" i="2"/>
  <c r="I926" i="2"/>
  <c r="I942" i="2"/>
  <c r="I958" i="2"/>
  <c r="I974" i="2"/>
  <c r="I990" i="2"/>
  <c r="I1006" i="2"/>
  <c r="I1022" i="2"/>
  <c r="I1038" i="2"/>
  <c r="J1037" i="2" s="1"/>
  <c r="K1037" i="2" s="1"/>
  <c r="I1054" i="2"/>
  <c r="I1070" i="2"/>
  <c r="J1069" i="2" s="1"/>
  <c r="K1069" i="2" s="1"/>
  <c r="I1086" i="2"/>
  <c r="I1102" i="2"/>
  <c r="I1118" i="2"/>
  <c r="I1134" i="2"/>
  <c r="I1150" i="2"/>
  <c r="I1166" i="2"/>
  <c r="I1182" i="2"/>
  <c r="I1198" i="2"/>
  <c r="I27" i="2"/>
  <c r="I70" i="2"/>
  <c r="I113" i="2"/>
  <c r="J113" i="2" s="1"/>
  <c r="K113" i="2" s="1"/>
  <c r="I155" i="2"/>
  <c r="J155" i="2" s="1"/>
  <c r="K155" i="2" s="1"/>
  <c r="I198" i="2"/>
  <c r="I241" i="2"/>
  <c r="I276" i="2"/>
  <c r="I308" i="2"/>
  <c r="I340" i="2"/>
  <c r="I372" i="2"/>
  <c r="I404" i="2"/>
  <c r="I436" i="2"/>
  <c r="I468" i="2"/>
  <c r="I500" i="2"/>
  <c r="I532" i="2"/>
  <c r="I564" i="2"/>
  <c r="I596" i="2"/>
  <c r="I628" i="2"/>
  <c r="I660" i="2"/>
  <c r="I692" i="2"/>
  <c r="I724" i="2"/>
  <c r="I756" i="2"/>
  <c r="I788" i="2"/>
  <c r="I820" i="2"/>
  <c r="I852" i="2"/>
  <c r="I884" i="2"/>
  <c r="I916" i="2"/>
  <c r="I948" i="2"/>
  <c r="I980" i="2"/>
  <c r="I1012" i="2"/>
  <c r="I1044" i="2"/>
  <c r="I1076" i="2"/>
  <c r="I1108" i="2"/>
  <c r="I1140" i="2"/>
  <c r="I1172" i="2"/>
  <c r="I1204" i="2"/>
  <c r="I47" i="2"/>
  <c r="I90" i="2"/>
  <c r="I133" i="2"/>
  <c r="I175" i="2"/>
  <c r="I218" i="2"/>
  <c r="I259" i="2"/>
  <c r="I291" i="2"/>
  <c r="I323" i="2"/>
  <c r="I355" i="2"/>
  <c r="I387" i="2"/>
  <c r="I419" i="2"/>
  <c r="I451" i="2"/>
  <c r="I483" i="2"/>
  <c r="I515" i="2"/>
  <c r="I547" i="2"/>
  <c r="I579" i="2"/>
  <c r="I611" i="2"/>
  <c r="I643" i="2"/>
  <c r="I675" i="2"/>
  <c r="I707" i="2"/>
  <c r="I739" i="2"/>
  <c r="I771" i="2"/>
  <c r="J771" i="2" s="1"/>
  <c r="K771" i="2" s="1"/>
  <c r="I803" i="2"/>
  <c r="I835" i="2"/>
  <c r="J835" i="2" s="1"/>
  <c r="K835" i="2" s="1"/>
  <c r="I867" i="2"/>
  <c r="I899" i="2"/>
  <c r="I931" i="2"/>
  <c r="I963" i="2"/>
  <c r="I995" i="2"/>
  <c r="I1027" i="2"/>
  <c r="I1059" i="2"/>
  <c r="I1091" i="2"/>
  <c r="I1123" i="2"/>
  <c r="I1155" i="2"/>
  <c r="J1155" i="2" s="1"/>
  <c r="K1155" i="2" s="1"/>
  <c r="I1187" i="2"/>
  <c r="I33" i="2"/>
  <c r="I118" i="2"/>
  <c r="I203" i="2"/>
  <c r="I280" i="2"/>
  <c r="I344" i="2"/>
  <c r="I408" i="2"/>
  <c r="I472" i="2"/>
  <c r="I536" i="2"/>
  <c r="I600" i="2"/>
  <c r="I664" i="2"/>
  <c r="I728" i="2"/>
  <c r="I792" i="2"/>
  <c r="I856" i="2"/>
  <c r="I920" i="2"/>
  <c r="I984" i="2"/>
  <c r="I1048" i="2"/>
  <c r="I1112" i="2"/>
  <c r="I1176" i="2"/>
  <c r="I95" i="2"/>
  <c r="I263" i="2"/>
  <c r="I375" i="2"/>
  <c r="I519" i="2"/>
  <c r="I647" i="2"/>
  <c r="I775" i="2"/>
  <c r="I903" i="2"/>
  <c r="I992" i="2"/>
  <c r="I480" i="2"/>
  <c r="I1136" i="2"/>
  <c r="I624" i="2"/>
  <c r="I150" i="2"/>
  <c r="I976" i="2"/>
  <c r="I720" i="2"/>
  <c r="I464" i="2"/>
  <c r="I193" i="2"/>
  <c r="I1056" i="2"/>
  <c r="I544" i="2"/>
  <c r="I1200" i="2"/>
  <c r="I688" i="2"/>
  <c r="I65" i="2"/>
  <c r="I960" i="2"/>
  <c r="I704" i="2"/>
  <c r="I448" i="2"/>
  <c r="I171" i="2"/>
  <c r="I1127" i="2"/>
  <c r="I999" i="2"/>
  <c r="I887" i="2"/>
  <c r="I759" i="2"/>
  <c r="I631" i="2"/>
  <c r="I503" i="2"/>
  <c r="I391" i="2"/>
  <c r="I245" i="2"/>
  <c r="I74" i="2"/>
  <c r="I1167" i="2"/>
  <c r="I1103" i="2"/>
  <c r="I1039" i="2"/>
  <c r="I975" i="2"/>
  <c r="I911" i="2"/>
  <c r="I847" i="2"/>
  <c r="I783" i="2"/>
  <c r="I719" i="2"/>
  <c r="J719" i="2" s="1"/>
  <c r="K719" i="2" s="1"/>
  <c r="I655" i="2"/>
  <c r="I591" i="2"/>
  <c r="I527" i="2"/>
  <c r="I463" i="2"/>
  <c r="I399" i="2"/>
  <c r="I335" i="2"/>
  <c r="I271" i="2"/>
  <c r="I191" i="2"/>
  <c r="I106" i="2"/>
  <c r="I21" i="2"/>
  <c r="I1047" i="2"/>
  <c r="I839" i="2"/>
  <c r="I583" i="2"/>
  <c r="I311" i="2"/>
  <c r="I10" i="2"/>
  <c r="I1080" i="2"/>
  <c r="I952" i="2"/>
  <c r="I824" i="2"/>
  <c r="I696" i="2"/>
  <c r="I568" i="2"/>
  <c r="I440" i="2"/>
  <c r="I312" i="2"/>
  <c r="I161" i="2"/>
  <c r="I1203" i="2"/>
  <c r="I1139" i="2"/>
  <c r="I1075" i="2"/>
  <c r="I1011" i="2"/>
  <c r="I947" i="2"/>
  <c r="I883" i="2"/>
  <c r="I819" i="2"/>
  <c r="I755" i="2"/>
  <c r="I691" i="2"/>
  <c r="I627" i="2"/>
  <c r="I563" i="2"/>
  <c r="I499" i="2"/>
  <c r="I435" i="2"/>
  <c r="I371" i="2"/>
  <c r="I307" i="2"/>
  <c r="I239" i="2"/>
  <c r="I154" i="2"/>
  <c r="I69" i="2"/>
  <c r="I1188" i="2"/>
  <c r="I1124" i="2"/>
  <c r="I1060" i="2"/>
  <c r="I996" i="2"/>
  <c r="I932" i="2"/>
  <c r="I868" i="2"/>
  <c r="I804" i="2"/>
  <c r="I740" i="2"/>
  <c r="I676" i="2"/>
  <c r="I612" i="2"/>
  <c r="I548" i="2"/>
  <c r="I484" i="2"/>
  <c r="I420" i="2"/>
  <c r="I356" i="2"/>
  <c r="I292" i="2"/>
  <c r="I219" i="2"/>
  <c r="I134" i="2"/>
  <c r="I49" i="2"/>
  <c r="I1190" i="2"/>
  <c r="I1158" i="2"/>
  <c r="I1126" i="2"/>
  <c r="I1094" i="2"/>
  <c r="I1062" i="2"/>
  <c r="I1030" i="2"/>
  <c r="I998" i="2"/>
  <c r="I966" i="2"/>
  <c r="I934" i="2"/>
  <c r="I902" i="2"/>
  <c r="I870" i="2"/>
  <c r="I838" i="2"/>
  <c r="I806" i="2"/>
  <c r="I774" i="2"/>
  <c r="I742" i="2"/>
  <c r="I710" i="2"/>
  <c r="I678" i="2"/>
  <c r="I646" i="2"/>
  <c r="I614" i="2"/>
  <c r="I582" i="2"/>
  <c r="I550" i="2"/>
  <c r="I518" i="2"/>
  <c r="I486" i="2"/>
  <c r="I454" i="2"/>
  <c r="I422" i="2"/>
  <c r="I390" i="2"/>
  <c r="I358" i="2"/>
  <c r="I326" i="2"/>
  <c r="I294" i="2"/>
  <c r="I262" i="2"/>
  <c r="I222" i="2"/>
  <c r="I179" i="2"/>
  <c r="I137" i="2"/>
  <c r="I94" i="2"/>
  <c r="I51" i="2"/>
  <c r="I9" i="2"/>
  <c r="J9" i="2" s="1"/>
  <c r="K9" i="2" s="1"/>
  <c r="I1177" i="2"/>
  <c r="I1145" i="2"/>
  <c r="I1113" i="2"/>
  <c r="I1081" i="2"/>
  <c r="I1049" i="2"/>
  <c r="I1017" i="2"/>
  <c r="I985" i="2"/>
  <c r="I953" i="2"/>
  <c r="I921" i="2"/>
  <c r="I889" i="2"/>
  <c r="I857" i="2"/>
  <c r="I825" i="2"/>
  <c r="I793" i="2"/>
  <c r="I761" i="2"/>
  <c r="I729" i="2"/>
  <c r="I697" i="2"/>
  <c r="I665" i="2"/>
  <c r="I633" i="2"/>
  <c r="I601" i="2"/>
  <c r="I569" i="2"/>
  <c r="I537" i="2"/>
  <c r="I505" i="2"/>
  <c r="I473" i="2"/>
  <c r="I441" i="2"/>
  <c r="I409" i="2"/>
  <c r="I377" i="2"/>
  <c r="I345" i="2"/>
  <c r="I313" i="2"/>
  <c r="I281" i="2"/>
  <c r="I247" i="2"/>
  <c r="I205" i="2"/>
  <c r="I162" i="2"/>
  <c r="I119" i="2"/>
  <c r="I77" i="2"/>
  <c r="I34" i="2"/>
  <c r="I240" i="2"/>
  <c r="I208" i="2"/>
  <c r="I176" i="2"/>
  <c r="I144" i="2"/>
  <c r="I112" i="2"/>
  <c r="I80" i="2"/>
  <c r="I48" i="2"/>
  <c r="I16" i="2"/>
  <c r="I1120" i="2"/>
  <c r="I608" i="2"/>
  <c r="I43" i="2"/>
  <c r="I752" i="2"/>
  <c r="I304" i="2"/>
  <c r="I1040" i="2"/>
  <c r="I784" i="2"/>
  <c r="I528" i="2"/>
  <c r="I272" i="2"/>
  <c r="I1184" i="2"/>
  <c r="I672" i="2"/>
  <c r="I129" i="2"/>
  <c r="J128" i="2" s="1"/>
  <c r="K128" i="2" s="1"/>
  <c r="I816" i="2"/>
  <c r="I235" i="2"/>
  <c r="I1024" i="2"/>
  <c r="I768" i="2"/>
  <c r="I512" i="2"/>
  <c r="I256" i="2"/>
  <c r="I1159" i="2"/>
  <c r="I1031" i="2"/>
  <c r="I919" i="2"/>
  <c r="I791" i="2"/>
  <c r="I663" i="2"/>
  <c r="I535" i="2"/>
  <c r="I407" i="2"/>
  <c r="I295" i="2"/>
  <c r="I117" i="2"/>
  <c r="I1183" i="2"/>
  <c r="I1119" i="2"/>
  <c r="J1119" i="2" s="1"/>
  <c r="K1119" i="2" s="1"/>
  <c r="I1055" i="2"/>
  <c r="I991" i="2"/>
  <c r="I927" i="2"/>
  <c r="I863" i="2"/>
  <c r="I799" i="2"/>
  <c r="I735" i="2"/>
  <c r="I671" i="2"/>
  <c r="I607" i="2"/>
  <c r="I543" i="2"/>
  <c r="I479" i="2"/>
  <c r="I415" i="2"/>
  <c r="I351" i="2"/>
  <c r="I287" i="2"/>
  <c r="I213" i="2"/>
  <c r="J213" i="2" s="1"/>
  <c r="K213" i="2" s="1"/>
  <c r="I127" i="2"/>
  <c r="J127" i="2" s="1"/>
  <c r="K127" i="2" s="1"/>
  <c r="I42" i="2"/>
  <c r="I1111" i="2"/>
  <c r="I871" i="2"/>
  <c r="I615" i="2"/>
  <c r="I343" i="2"/>
  <c r="I53" i="2"/>
  <c r="I1096" i="2"/>
  <c r="I968" i="2"/>
  <c r="I840" i="2"/>
  <c r="J840" i="2" s="1"/>
  <c r="K840" i="2" s="1"/>
  <c r="I712" i="2"/>
  <c r="I584" i="2"/>
  <c r="I456" i="2"/>
  <c r="I328" i="2"/>
  <c r="I182" i="2"/>
  <c r="I11" i="2"/>
  <c r="I1147" i="2"/>
  <c r="I1083" i="2"/>
  <c r="I1019" i="2"/>
  <c r="I955" i="2"/>
  <c r="J955" i="2" s="1"/>
  <c r="K955" i="2" s="1"/>
  <c r="I891" i="2"/>
  <c r="I827" i="2"/>
  <c r="I763" i="2"/>
  <c r="I699" i="2"/>
  <c r="J699" i="2" s="1"/>
  <c r="K699" i="2" s="1"/>
  <c r="I635" i="2"/>
  <c r="I571" i="2"/>
  <c r="I507" i="2"/>
  <c r="I443" i="2"/>
  <c r="J443" i="2" s="1"/>
  <c r="K443" i="2" s="1"/>
  <c r="I379" i="2"/>
  <c r="I315" i="2"/>
  <c r="I250" i="2"/>
  <c r="I165" i="2"/>
  <c r="I79" i="2"/>
  <c r="I1196" i="2"/>
  <c r="I1132" i="2"/>
  <c r="I1068" i="2"/>
  <c r="J1068" i="2" s="1"/>
  <c r="K1068" i="2" s="1"/>
  <c r="I1004" i="2"/>
  <c r="I940" i="2"/>
  <c r="I876" i="2"/>
  <c r="I812" i="2"/>
  <c r="J812" i="2" s="1"/>
  <c r="K812" i="2" s="1"/>
  <c r="I748" i="2"/>
  <c r="I684" i="2"/>
  <c r="I620" i="2"/>
  <c r="I556" i="2"/>
  <c r="J556" i="2" s="1"/>
  <c r="K556" i="2" s="1"/>
  <c r="I492" i="2"/>
  <c r="I428" i="2"/>
  <c r="I364" i="2"/>
  <c r="I300" i="2"/>
  <c r="J300" i="2" s="1"/>
  <c r="K300" i="2" s="1"/>
  <c r="I230" i="2"/>
  <c r="J229" i="2" s="1"/>
  <c r="K229" i="2" s="1"/>
  <c r="I145" i="2"/>
  <c r="I59" i="2"/>
  <c r="I1194" i="2"/>
  <c r="I1162" i="2"/>
  <c r="I1130" i="2"/>
  <c r="I1098" i="2"/>
  <c r="I1066" i="2"/>
  <c r="I1034" i="2"/>
  <c r="I1002" i="2"/>
  <c r="I970" i="2"/>
  <c r="I938" i="2"/>
  <c r="I906" i="2"/>
  <c r="I874" i="2"/>
  <c r="I842" i="2"/>
  <c r="I810" i="2"/>
  <c r="I778" i="2"/>
  <c r="I746" i="2"/>
  <c r="I714" i="2"/>
  <c r="I682" i="2"/>
  <c r="I650" i="2"/>
  <c r="I618" i="2"/>
  <c r="I586" i="2"/>
  <c r="I554" i="2"/>
  <c r="I522" i="2"/>
  <c r="I490" i="2"/>
  <c r="I458" i="2"/>
  <c r="I426" i="2"/>
  <c r="I394" i="2"/>
  <c r="I362" i="2"/>
  <c r="I330" i="2"/>
  <c r="I298" i="2"/>
  <c r="I266" i="2"/>
  <c r="I227" i="2"/>
  <c r="I185" i="2"/>
  <c r="I142" i="2"/>
  <c r="I99" i="2"/>
  <c r="I57" i="2"/>
  <c r="I14" i="2"/>
  <c r="I1181" i="2"/>
  <c r="I1149" i="2"/>
  <c r="I1117" i="2"/>
  <c r="I1085" i="2"/>
  <c r="I1053" i="2"/>
  <c r="I1021" i="2"/>
  <c r="J1021" i="2" s="1"/>
  <c r="K1021" i="2" s="1"/>
  <c r="I989" i="2"/>
  <c r="I957" i="2"/>
  <c r="I925" i="2"/>
  <c r="I893" i="2"/>
  <c r="I861" i="2"/>
  <c r="I829" i="2"/>
  <c r="I797" i="2"/>
  <c r="I765" i="2"/>
  <c r="I733" i="2"/>
  <c r="I701" i="2"/>
  <c r="I669" i="2"/>
  <c r="I637" i="2"/>
  <c r="I605" i="2"/>
  <c r="I573" i="2"/>
  <c r="I541" i="2"/>
  <c r="I509" i="2"/>
  <c r="J509" i="2" s="1"/>
  <c r="K509" i="2" s="1"/>
  <c r="I477" i="2"/>
  <c r="I445" i="2"/>
  <c r="I413" i="2"/>
  <c r="I381" i="2"/>
  <c r="I349" i="2"/>
  <c r="I317" i="2"/>
  <c r="I285" i="2"/>
  <c r="I253" i="2"/>
  <c r="I210" i="2"/>
  <c r="I167" i="2"/>
  <c r="I125" i="2"/>
  <c r="I82" i="2"/>
  <c r="I39" i="2"/>
  <c r="I244" i="2"/>
  <c r="I212" i="2"/>
  <c r="J212" i="2" s="1"/>
  <c r="K212" i="2" s="1"/>
  <c r="I180" i="2"/>
  <c r="J180" i="2" s="1"/>
  <c r="K180" i="2" s="1"/>
  <c r="I148" i="2"/>
  <c r="I116" i="2"/>
  <c r="I84" i="2"/>
  <c r="I52" i="2"/>
  <c r="I20" i="2"/>
  <c r="J854" i="2" l="1"/>
  <c r="K854" i="2" s="1"/>
  <c r="J36" i="2"/>
  <c r="K36" i="2" s="1"/>
  <c r="J35" i="2"/>
  <c r="K35" i="2" s="1"/>
  <c r="J6" i="2"/>
  <c r="K6" i="2" s="1"/>
  <c r="J899" i="2"/>
  <c r="K899" i="2" s="1"/>
  <c r="J515" i="2"/>
  <c r="K515" i="2" s="1"/>
  <c r="J1101" i="2"/>
  <c r="K1101" i="2" s="1"/>
  <c r="J589" i="2"/>
  <c r="K589" i="2" s="1"/>
  <c r="J18" i="2"/>
  <c r="K18" i="2" s="1"/>
  <c r="J1000" i="2"/>
  <c r="K1000" i="2" s="1"/>
  <c r="J267" i="2"/>
  <c r="K267" i="2" s="1"/>
  <c r="J402" i="2"/>
  <c r="K402" i="2" s="1"/>
  <c r="J900" i="2"/>
  <c r="K900" i="2" s="1"/>
  <c r="J516" i="2"/>
  <c r="K516" i="2" s="1"/>
  <c r="J1178" i="2"/>
  <c r="K1178" i="2" s="1"/>
  <c r="J1071" i="2"/>
  <c r="K1071" i="2" s="1"/>
  <c r="J393" i="2"/>
  <c r="K393" i="2" s="1"/>
  <c r="J958" i="2"/>
  <c r="K958" i="2" s="1"/>
  <c r="J1191" i="2"/>
  <c r="K1191" i="2" s="1"/>
  <c r="J309" i="2"/>
  <c r="K309" i="2" s="1"/>
  <c r="J392" i="2"/>
  <c r="K392" i="2" s="1"/>
  <c r="J895" i="2"/>
  <c r="K895" i="2" s="1"/>
  <c r="J666" i="2"/>
  <c r="K666" i="2" s="1"/>
  <c r="J327" i="2"/>
  <c r="K327" i="2" s="1"/>
  <c r="J342" i="2"/>
  <c r="K342" i="2" s="1"/>
  <c r="J111" i="2"/>
  <c r="K111" i="2" s="1"/>
  <c r="J245" i="2"/>
  <c r="K245" i="2" s="1"/>
  <c r="J64" i="2"/>
  <c r="K64" i="2" s="1"/>
  <c r="J259" i="2"/>
  <c r="K259" i="2" s="1"/>
  <c r="J90" i="2"/>
  <c r="K90" i="2" s="1"/>
  <c r="J973" i="2"/>
  <c r="K973" i="2" s="1"/>
  <c r="J781" i="2"/>
  <c r="K781" i="2" s="1"/>
  <c r="J654" i="2"/>
  <c r="K654" i="2" s="1"/>
  <c r="J398" i="2"/>
  <c r="K398" i="2" s="1"/>
  <c r="J269" i="2"/>
  <c r="K269" i="2" s="1"/>
  <c r="J896" i="2"/>
  <c r="K896" i="2" s="1"/>
  <c r="J183" i="2"/>
  <c r="K183" i="2" s="1"/>
  <c r="J120" i="2"/>
  <c r="K120" i="2" s="1"/>
  <c r="J743" i="2"/>
  <c r="K743" i="2" s="1"/>
  <c r="J1035" i="2"/>
  <c r="K1035" i="2" s="1"/>
  <c r="J1170" i="2"/>
  <c r="K1170" i="2" s="1"/>
  <c r="J1042" i="2"/>
  <c r="K1042" i="2" s="1"/>
  <c r="J110" i="2"/>
  <c r="K110" i="2" s="1"/>
  <c r="J773" i="2"/>
  <c r="K773" i="2" s="1"/>
  <c r="J260" i="2"/>
  <c r="K260" i="2" s="1"/>
  <c r="J60" i="2"/>
  <c r="K60" i="2" s="1"/>
  <c r="J206" i="2"/>
  <c r="K206" i="2" s="1"/>
  <c r="J201" i="2"/>
  <c r="K201" i="2" s="1"/>
  <c r="J922" i="2"/>
  <c r="K922" i="2" s="1"/>
  <c r="J520" i="2"/>
  <c r="K520" i="2" s="1"/>
  <c r="J905" i="2"/>
  <c r="K905" i="2" s="1"/>
  <c r="J968" i="2"/>
  <c r="K968" i="2" s="1"/>
  <c r="J205" i="2"/>
  <c r="K205" i="2" s="1"/>
  <c r="J21" i="2"/>
  <c r="K21" i="2" s="1"/>
  <c r="J1201" i="2"/>
  <c r="K1201" i="2" s="1"/>
  <c r="J817" i="2"/>
  <c r="K817" i="2" s="1"/>
  <c r="J305" i="2"/>
  <c r="K305" i="2" s="1"/>
  <c r="J232" i="2"/>
  <c r="K232" i="2" s="1"/>
  <c r="J63" i="2"/>
  <c r="K63" i="2" s="1"/>
  <c r="J538" i="2"/>
  <c r="K538" i="2" s="1"/>
  <c r="J780" i="2"/>
  <c r="K780" i="2" s="1"/>
  <c r="J287" i="2"/>
  <c r="K287" i="2" s="1"/>
  <c r="J790" i="2"/>
  <c r="K790" i="2" s="1"/>
  <c r="J665" i="2"/>
  <c r="K665" i="2" s="1"/>
  <c r="J1177" i="2"/>
  <c r="K1177" i="2" s="1"/>
  <c r="J959" i="2"/>
  <c r="K959" i="2" s="1"/>
  <c r="J1051" i="2"/>
  <c r="K1051" i="2" s="1"/>
  <c r="J923" i="2"/>
  <c r="K923" i="2" s="1"/>
  <c r="J539" i="2"/>
  <c r="K539" i="2" s="1"/>
  <c r="J1109" i="2"/>
  <c r="K1109" i="2" s="1"/>
  <c r="J789" i="2"/>
  <c r="K789" i="2" s="1"/>
  <c r="J341" i="2"/>
  <c r="K341" i="2" s="1"/>
  <c r="J277" i="2"/>
  <c r="K277" i="2" s="1"/>
  <c r="J121" i="2"/>
  <c r="K121" i="2" s="1"/>
  <c r="J580" i="2"/>
  <c r="K580" i="2" s="1"/>
  <c r="J1167" i="2"/>
  <c r="K1167" i="2" s="1"/>
  <c r="J17" i="2"/>
  <c r="K17" i="2" s="1"/>
  <c r="J1100" i="2"/>
  <c r="K1100" i="2" s="1"/>
  <c r="J202" i="2"/>
  <c r="K202" i="2" s="1"/>
  <c r="J522" i="2"/>
  <c r="K522" i="2" s="1"/>
  <c r="J1033" i="2"/>
  <c r="K1033" i="2" s="1"/>
  <c r="J379" i="2"/>
  <c r="K379" i="2" s="1"/>
  <c r="J891" i="2"/>
  <c r="K891" i="2" s="1"/>
  <c r="J456" i="2"/>
  <c r="K456" i="2" s="1"/>
  <c r="J415" i="2"/>
  <c r="K415" i="2" s="1"/>
  <c r="J768" i="2"/>
  <c r="K768" i="2" s="1"/>
  <c r="J334" i="2"/>
  <c r="K334" i="2" s="1"/>
  <c r="J846" i="2"/>
  <c r="K846" i="2" s="1"/>
  <c r="J448" i="2"/>
  <c r="K448" i="2" s="1"/>
  <c r="J920" i="2"/>
  <c r="K920" i="2" s="1"/>
  <c r="J1086" i="2"/>
  <c r="K1086" i="2" s="1"/>
  <c r="J368" i="2"/>
  <c r="K368" i="2" s="1"/>
  <c r="J1079" i="2"/>
  <c r="K1079" i="2" s="1"/>
  <c r="J1146" i="2"/>
  <c r="K1146" i="2" s="1"/>
  <c r="J460" i="2"/>
  <c r="K460" i="2" s="1"/>
  <c r="J1107" i="2"/>
  <c r="K1107" i="2" s="1"/>
  <c r="J102" i="2"/>
  <c r="K102" i="2" s="1"/>
  <c r="J264" i="2"/>
  <c r="K264" i="2" s="1"/>
  <c r="J717" i="2"/>
  <c r="K717" i="2" s="1"/>
  <c r="J57" i="2"/>
  <c r="K57" i="2" s="1"/>
  <c r="J386" i="2"/>
  <c r="K386" i="2" s="1"/>
  <c r="J628" i="2"/>
  <c r="K628" i="2" s="1"/>
  <c r="J513" i="2"/>
  <c r="K513" i="2" s="1"/>
  <c r="J384" i="2"/>
  <c r="K384" i="2" s="1"/>
  <c r="J257" i="2"/>
  <c r="K257" i="2" s="1"/>
  <c r="J388" i="2"/>
  <c r="K388" i="2" s="1"/>
  <c r="J100" i="2"/>
  <c r="K100" i="2" s="1"/>
  <c r="J844" i="2"/>
  <c r="K844" i="2" s="1"/>
  <c r="J950" i="2"/>
  <c r="K950" i="2" s="1"/>
  <c r="J467" i="2"/>
  <c r="K467" i="2" s="1"/>
  <c r="J982" i="2"/>
  <c r="K982" i="2" s="1"/>
  <c r="J525" i="2"/>
  <c r="K525" i="2" s="1"/>
  <c r="J598" i="2"/>
  <c r="K598" i="2" s="1"/>
  <c r="J534" i="2"/>
  <c r="K534" i="2" s="1"/>
  <c r="J880" i="2"/>
  <c r="K880" i="2" s="1"/>
  <c r="J13" i="2"/>
  <c r="K13" i="2" s="1"/>
  <c r="J457" i="2"/>
  <c r="K457" i="2" s="1"/>
  <c r="J981" i="2"/>
  <c r="K981" i="2" s="1"/>
  <c r="J597" i="2"/>
  <c r="K597" i="2" s="1"/>
  <c r="J12" i="2"/>
  <c r="K12" i="2" s="1"/>
  <c r="J716" i="2"/>
  <c r="K716" i="2" s="1"/>
  <c r="J602" i="2"/>
  <c r="K602" i="2" s="1"/>
  <c r="J575" i="2"/>
  <c r="K575" i="2" s="1"/>
  <c r="J908" i="2"/>
  <c r="K908" i="2" s="1"/>
  <c r="J794" i="2"/>
  <c r="K794" i="2" s="1"/>
  <c r="J730" i="2"/>
  <c r="K730" i="2" s="1"/>
  <c r="J756" i="2"/>
  <c r="K756" i="2" s="1"/>
  <c r="J845" i="2"/>
  <c r="K845" i="2" s="1"/>
  <c r="J104" i="2"/>
  <c r="K104" i="2" s="1"/>
  <c r="J961" i="2"/>
  <c r="K961" i="2" s="1"/>
  <c r="J769" i="2"/>
  <c r="K769" i="2" s="1"/>
  <c r="J173" i="2"/>
  <c r="K173" i="2" s="1"/>
  <c r="J1163" i="2"/>
  <c r="K1163" i="2" s="1"/>
  <c r="J907" i="2"/>
  <c r="K907" i="2" s="1"/>
  <c r="J651" i="2"/>
  <c r="K651" i="2" s="1"/>
  <c r="J1148" i="2"/>
  <c r="K1148" i="2" s="1"/>
  <c r="J1106" i="2"/>
  <c r="K1106" i="2" s="1"/>
  <c r="J530" i="2"/>
  <c r="K530" i="2" s="1"/>
  <c r="J177" i="2"/>
  <c r="K177" i="2" s="1"/>
  <c r="J223" i="2"/>
  <c r="K223" i="2" s="1"/>
  <c r="J537" i="2"/>
  <c r="K537" i="2" s="1"/>
  <c r="J1096" i="2"/>
  <c r="K1096" i="2" s="1"/>
  <c r="J47" i="2"/>
  <c r="K47" i="2" s="1"/>
  <c r="J176" i="2"/>
  <c r="K176" i="2" s="1"/>
  <c r="J77" i="2"/>
  <c r="K77" i="2" s="1"/>
  <c r="J377" i="2"/>
  <c r="K377" i="2" s="1"/>
  <c r="J889" i="2"/>
  <c r="K889" i="2" s="1"/>
  <c r="J1145" i="2"/>
  <c r="K1145" i="2" s="1"/>
  <c r="J518" i="2"/>
  <c r="K518" i="2" s="1"/>
  <c r="J218" i="2"/>
  <c r="K218" i="2" s="1"/>
  <c r="J483" i="2"/>
  <c r="K483" i="2" s="1"/>
  <c r="J739" i="2"/>
  <c r="K739" i="2" s="1"/>
  <c r="J951" i="2"/>
  <c r="K951" i="2" s="1"/>
  <c r="J399" i="2"/>
  <c r="K399" i="2" s="1"/>
  <c r="J1200" i="2"/>
  <c r="K1200" i="2" s="1"/>
  <c r="J623" i="2"/>
  <c r="K623" i="2" s="1"/>
  <c r="J474" i="2"/>
  <c r="K474" i="2" s="1"/>
  <c r="J986" i="2"/>
  <c r="K986" i="2" s="1"/>
  <c r="J636" i="2"/>
  <c r="K636" i="2" s="1"/>
  <c r="J1161" i="2"/>
  <c r="K1161" i="2" s="1"/>
  <c r="J320" i="2"/>
  <c r="K320" i="2" s="1"/>
  <c r="J853" i="2"/>
  <c r="K853" i="2" s="1"/>
  <c r="J184" i="2"/>
  <c r="K184" i="2" s="1"/>
  <c r="J713" i="2"/>
  <c r="K713" i="2" s="1"/>
  <c r="J969" i="2"/>
  <c r="K969" i="2" s="1"/>
  <c r="J364" i="2"/>
  <c r="K364" i="2" s="1"/>
  <c r="J620" i="2"/>
  <c r="K620" i="2" s="1"/>
  <c r="J876" i="2"/>
  <c r="K876" i="2" s="1"/>
  <c r="J1132" i="2"/>
  <c r="K1132" i="2" s="1"/>
  <c r="J250" i="2"/>
  <c r="K250" i="2" s="1"/>
  <c r="J507" i="2"/>
  <c r="K507" i="2" s="1"/>
  <c r="J763" i="2"/>
  <c r="K763" i="2" s="1"/>
  <c r="J1019" i="2"/>
  <c r="K1019" i="2" s="1"/>
  <c r="J182" i="2"/>
  <c r="K182" i="2" s="1"/>
  <c r="J712" i="2"/>
  <c r="K712" i="2" s="1"/>
  <c r="J1055" i="2"/>
  <c r="K1055" i="2" s="1"/>
  <c r="J256" i="2"/>
  <c r="K256" i="2" s="1"/>
  <c r="J806" i="2"/>
  <c r="K806" i="2" s="1"/>
  <c r="J630" i="2"/>
  <c r="K630" i="2" s="1"/>
  <c r="J903" i="2"/>
  <c r="K903" i="2" s="1"/>
  <c r="J375" i="2"/>
  <c r="K375" i="2" s="1"/>
  <c r="J855" i="2"/>
  <c r="K855" i="2" s="1"/>
  <c r="J416" i="2"/>
  <c r="K416" i="2" s="1"/>
  <c r="J67" i="2"/>
  <c r="K67" i="2" s="1"/>
  <c r="J588" i="2"/>
  <c r="K588" i="2" s="1"/>
  <c r="J566" i="2"/>
  <c r="K566" i="2" s="1"/>
  <c r="J778" i="2"/>
  <c r="K778" i="2" s="1"/>
  <c r="J508" i="2"/>
  <c r="K508" i="2" s="1"/>
  <c r="J1092" i="2"/>
  <c r="K1092" i="2" s="1"/>
  <c r="J98" i="2"/>
  <c r="K98" i="2" s="1"/>
  <c r="J387" i="2"/>
  <c r="K387" i="2" s="1"/>
  <c r="J412" i="2"/>
  <c r="K412" i="2" s="1"/>
  <c r="J247" i="2"/>
  <c r="K247" i="2" s="1"/>
  <c r="J632" i="2"/>
  <c r="K632" i="2" s="1"/>
  <c r="J1016" i="2"/>
  <c r="K1016" i="2" s="1"/>
  <c r="J93" i="2"/>
  <c r="K93" i="2" s="1"/>
  <c r="J261" i="2"/>
  <c r="K261" i="2" s="1"/>
  <c r="J645" i="2"/>
  <c r="K645" i="2" s="1"/>
  <c r="J901" i="2"/>
  <c r="K901" i="2" s="1"/>
  <c r="J69" i="2"/>
  <c r="K69" i="2" s="1"/>
  <c r="J371" i="2"/>
  <c r="K371" i="2" s="1"/>
  <c r="J627" i="2"/>
  <c r="K627" i="2" s="1"/>
  <c r="J883" i="2"/>
  <c r="K883" i="2" s="1"/>
  <c r="J1139" i="2"/>
  <c r="K1139" i="2" s="1"/>
  <c r="J439" i="2"/>
  <c r="K439" i="2" s="1"/>
  <c r="J583" i="2"/>
  <c r="K583" i="2" s="1"/>
  <c r="J106" i="2"/>
  <c r="K106" i="2" s="1"/>
  <c r="J655" i="2"/>
  <c r="K655" i="2" s="1"/>
  <c r="J910" i="2"/>
  <c r="K910" i="2" s="1"/>
  <c r="J503" i="2"/>
  <c r="K503" i="2" s="1"/>
  <c r="J999" i="2"/>
  <c r="K999" i="2" s="1"/>
  <c r="J704" i="2"/>
  <c r="K704" i="2" s="1"/>
  <c r="J519" i="2"/>
  <c r="K519" i="2" s="1"/>
  <c r="J867" i="2"/>
  <c r="K867" i="2" s="1"/>
  <c r="J355" i="2"/>
  <c r="K355" i="2" s="1"/>
  <c r="J979" i="2"/>
  <c r="K979" i="2" s="1"/>
  <c r="J766" i="2"/>
  <c r="K766" i="2" s="1"/>
  <c r="J446" i="2"/>
  <c r="K446" i="2" s="1"/>
  <c r="J318" i="2"/>
  <c r="K318" i="2" s="1"/>
  <c r="J254" i="2"/>
  <c r="K254" i="2" s="1"/>
  <c r="J169" i="2"/>
  <c r="K169" i="2" s="1"/>
  <c r="J752" i="2"/>
  <c r="K752" i="2" s="1"/>
  <c r="J65" i="2"/>
  <c r="K65" i="2" s="1"/>
  <c r="J1003" i="2"/>
  <c r="K1003" i="2" s="1"/>
  <c r="J1115" i="2"/>
  <c r="K1115" i="2" s="1"/>
  <c r="J731" i="2"/>
  <c r="K731" i="2" s="1"/>
  <c r="J1154" i="2"/>
  <c r="K1154" i="2" s="1"/>
  <c r="J1089" i="2"/>
  <c r="K1089" i="2" s="1"/>
  <c r="J1025" i="2"/>
  <c r="K1025" i="2" s="1"/>
  <c r="J898" i="2"/>
  <c r="K898" i="2" s="1"/>
  <c r="J833" i="2"/>
  <c r="K833" i="2" s="1"/>
  <c r="J770" i="2"/>
  <c r="K770" i="2" s="1"/>
  <c r="J642" i="2"/>
  <c r="K642" i="2" s="1"/>
  <c r="J577" i="2"/>
  <c r="K577" i="2" s="1"/>
  <c r="J514" i="2"/>
  <c r="K514" i="2" s="1"/>
  <c r="J449" i="2"/>
  <c r="K449" i="2" s="1"/>
  <c r="J321" i="2"/>
  <c r="K321" i="2" s="1"/>
  <c r="J258" i="2"/>
  <c r="K258" i="2" s="1"/>
  <c r="J89" i="2"/>
  <c r="K89" i="2" s="1"/>
  <c r="J1205" i="2"/>
  <c r="K1205" i="2" s="1"/>
  <c r="J1140" i="2"/>
  <c r="K1140" i="2" s="1"/>
  <c r="J949" i="2"/>
  <c r="K949" i="2" s="1"/>
  <c r="J884" i="2"/>
  <c r="K884" i="2" s="1"/>
  <c r="J693" i="2"/>
  <c r="K693" i="2" s="1"/>
  <c r="J437" i="2"/>
  <c r="K437" i="2" s="1"/>
  <c r="J157" i="2"/>
  <c r="K157" i="2" s="1"/>
  <c r="J70" i="2"/>
  <c r="K70" i="2" s="1"/>
  <c r="J172" i="2"/>
  <c r="K172" i="2" s="1"/>
  <c r="J107" i="2"/>
  <c r="K107" i="2" s="1"/>
  <c r="J378" i="2"/>
  <c r="K378" i="2" s="1"/>
  <c r="J634" i="2"/>
  <c r="K634" i="2" s="1"/>
  <c r="J890" i="2"/>
  <c r="K890" i="2" s="1"/>
  <c r="J972" i="2"/>
  <c r="K972" i="2" s="1"/>
  <c r="J347" i="2"/>
  <c r="K347" i="2" s="1"/>
  <c r="J858" i="2"/>
  <c r="K858" i="2" s="1"/>
  <c r="J487" i="2"/>
  <c r="K487" i="2" s="1"/>
  <c r="J471" i="2"/>
  <c r="K471" i="2" s="1"/>
  <c r="J640" i="2"/>
  <c r="K640" i="2" s="1"/>
  <c r="J31" i="2"/>
  <c r="K31" i="2" s="1"/>
  <c r="J55" i="2"/>
  <c r="K55" i="2" s="1"/>
  <c r="J708" i="2"/>
  <c r="K708" i="2" s="1"/>
  <c r="J594" i="2"/>
  <c r="K594" i="2" s="1"/>
  <c r="J1032" i="2"/>
  <c r="K1032" i="2" s="1"/>
  <c r="J1007" i="2"/>
  <c r="K1007" i="2" s="1"/>
  <c r="J776" i="2"/>
  <c r="K776" i="2" s="1"/>
  <c r="J1174" i="2"/>
  <c r="K1174" i="2" s="1"/>
  <c r="J1028" i="2"/>
  <c r="K1028" i="2" s="1"/>
  <c r="J914" i="2"/>
  <c r="K914" i="2" s="1"/>
  <c r="J710" i="2"/>
  <c r="K710" i="2" s="1"/>
  <c r="J832" i="2"/>
  <c r="K832" i="2" s="1"/>
  <c r="J1156" i="2"/>
  <c r="K1156" i="2" s="1"/>
  <c r="J461" i="2"/>
  <c r="K461" i="2" s="1"/>
  <c r="J346" i="2"/>
  <c r="K346" i="2" s="1"/>
  <c r="J1087" i="2"/>
  <c r="K1087" i="2" s="1"/>
  <c r="J30" i="2"/>
  <c r="K30" i="2" s="1"/>
  <c r="J943" i="2"/>
  <c r="K943" i="2" s="1"/>
  <c r="J101" i="2"/>
  <c r="K101" i="2" s="1"/>
  <c r="J332" i="2"/>
  <c r="K332" i="2" s="1"/>
  <c r="J772" i="2"/>
  <c r="K772" i="2" s="1"/>
  <c r="J470" i="2"/>
  <c r="K470" i="2" s="1"/>
  <c r="J188" i="2"/>
  <c r="K188" i="2" s="1"/>
  <c r="J906" i="2"/>
  <c r="K906" i="2" s="1"/>
  <c r="J319" i="2"/>
  <c r="K319" i="2" s="1"/>
  <c r="J32" i="2"/>
  <c r="K32" i="2" s="1"/>
  <c r="J1026" i="2"/>
  <c r="K1026" i="2" s="1"/>
  <c r="J1008" i="2"/>
  <c r="K1008" i="2" s="1"/>
  <c r="J83" i="2"/>
  <c r="K83" i="2" s="1"/>
  <c r="J124" i="2"/>
  <c r="K124" i="2" s="1"/>
  <c r="J297" i="2"/>
  <c r="K297" i="2" s="1"/>
  <c r="J553" i="2"/>
  <c r="K553" i="2" s="1"/>
  <c r="J809" i="2"/>
  <c r="K809" i="2" s="1"/>
  <c r="J1065" i="2"/>
  <c r="K1065" i="2" s="1"/>
  <c r="J164" i="2"/>
  <c r="K164" i="2" s="1"/>
  <c r="J584" i="2"/>
  <c r="K584" i="2" s="1"/>
  <c r="J735" i="2"/>
  <c r="K735" i="2" s="1"/>
  <c r="J117" i="2"/>
  <c r="K117" i="2" s="1"/>
  <c r="J663" i="2"/>
  <c r="K663" i="2" s="1"/>
  <c r="J1159" i="2"/>
  <c r="K1159" i="2" s="1"/>
  <c r="J1024" i="2"/>
  <c r="K1024" i="2" s="1"/>
  <c r="J671" i="2"/>
  <c r="K671" i="2" s="1"/>
  <c r="J43" i="2"/>
  <c r="K43" i="2" s="1"/>
  <c r="J240" i="2"/>
  <c r="K240" i="2" s="1"/>
  <c r="J313" i="2"/>
  <c r="K313" i="2" s="1"/>
  <c r="J569" i="2"/>
  <c r="K569" i="2" s="1"/>
  <c r="J825" i="2"/>
  <c r="K825" i="2" s="1"/>
  <c r="J1081" i="2"/>
  <c r="K1081" i="2" s="1"/>
  <c r="J178" i="2"/>
  <c r="K178" i="2" s="1"/>
  <c r="J325" i="2"/>
  <c r="K325" i="2" s="1"/>
  <c r="J453" i="2"/>
  <c r="K453" i="2" s="1"/>
  <c r="J581" i="2"/>
  <c r="K581" i="2" s="1"/>
  <c r="J709" i="2"/>
  <c r="K709" i="2" s="1"/>
  <c r="J837" i="2"/>
  <c r="K837" i="2" s="1"/>
  <c r="J965" i="2"/>
  <c r="K965" i="2" s="1"/>
  <c r="J1093" i="2"/>
  <c r="K1093" i="2" s="1"/>
  <c r="J499" i="2"/>
  <c r="K499" i="2" s="1"/>
  <c r="J755" i="2"/>
  <c r="K755" i="2" s="1"/>
  <c r="J1011" i="2"/>
  <c r="K1011" i="2" s="1"/>
  <c r="J270" i="2"/>
  <c r="K270" i="2" s="1"/>
  <c r="J782" i="2"/>
  <c r="K782" i="2" s="1"/>
  <c r="J725" i="2"/>
  <c r="K725" i="2" s="1"/>
  <c r="J29" i="2"/>
  <c r="K29" i="2" s="1"/>
  <c r="J904" i="2"/>
  <c r="K904" i="2" s="1"/>
  <c r="J168" i="2"/>
  <c r="K168" i="2" s="1"/>
  <c r="J38" i="2"/>
  <c r="K38" i="2" s="1"/>
  <c r="J236" i="2"/>
  <c r="K236" i="2" s="1"/>
  <c r="J231" i="2"/>
  <c r="K231" i="2" s="1"/>
  <c r="J26" i="2"/>
  <c r="K26" i="2" s="1"/>
  <c r="J639" i="2"/>
  <c r="K639" i="2" s="1"/>
  <c r="J1153" i="2"/>
  <c r="K1153" i="2" s="1"/>
  <c r="J595" i="2"/>
  <c r="K595" i="2" s="1"/>
  <c r="J831" i="2"/>
  <c r="K831" i="2" s="1"/>
  <c r="J841" i="2"/>
  <c r="K841" i="2" s="1"/>
  <c r="J266" i="2"/>
  <c r="K266" i="2" s="1"/>
  <c r="J777" i="2"/>
  <c r="K777" i="2" s="1"/>
  <c r="J82" i="2"/>
  <c r="K82" i="2" s="1"/>
  <c r="J253" i="2"/>
  <c r="K253" i="2" s="1"/>
  <c r="J381" i="2"/>
  <c r="K381" i="2" s="1"/>
  <c r="J637" i="2"/>
  <c r="K637" i="2" s="1"/>
  <c r="J765" i="2"/>
  <c r="K765" i="2" s="1"/>
  <c r="J892" i="2"/>
  <c r="K892" i="2" s="1"/>
  <c r="J1020" i="2"/>
  <c r="K1020" i="2" s="1"/>
  <c r="J1149" i="2"/>
  <c r="K1149" i="2" s="1"/>
  <c r="J99" i="2"/>
  <c r="K99" i="2" s="1"/>
  <c r="J650" i="2"/>
  <c r="K650" i="2" s="1"/>
  <c r="J1162" i="2"/>
  <c r="K1162" i="2" s="1"/>
  <c r="J635" i="2"/>
  <c r="K635" i="2" s="1"/>
  <c r="J1147" i="2"/>
  <c r="K1147" i="2" s="1"/>
  <c r="J927" i="2"/>
  <c r="K927" i="2" s="1"/>
  <c r="J208" i="2"/>
  <c r="K208" i="2" s="1"/>
  <c r="J119" i="2"/>
  <c r="K119" i="2" s="1"/>
  <c r="J137" i="2"/>
  <c r="K137" i="2" s="1"/>
  <c r="J678" i="2"/>
  <c r="K678" i="2" s="1"/>
  <c r="J599" i="2"/>
  <c r="K599" i="2" s="1"/>
  <c r="J1091" i="2"/>
  <c r="K1091" i="2" s="1"/>
  <c r="J962" i="2"/>
  <c r="K962" i="2" s="1"/>
  <c r="J706" i="2"/>
  <c r="K706" i="2" s="1"/>
  <c r="J579" i="2"/>
  <c r="K579" i="2" s="1"/>
  <c r="J450" i="2"/>
  <c r="K450" i="2" s="1"/>
  <c r="J322" i="2"/>
  <c r="K322" i="2" s="1"/>
  <c r="J1204" i="2"/>
  <c r="K1204" i="2" s="1"/>
  <c r="J1076" i="2"/>
  <c r="K1076" i="2" s="1"/>
  <c r="J948" i="2"/>
  <c r="K948" i="2" s="1"/>
  <c r="J820" i="2"/>
  <c r="K820" i="2" s="1"/>
  <c r="J692" i="2"/>
  <c r="K692" i="2" s="1"/>
  <c r="J564" i="2"/>
  <c r="K564" i="2" s="1"/>
  <c r="J436" i="2"/>
  <c r="K436" i="2" s="1"/>
  <c r="J308" i="2"/>
  <c r="K308" i="2" s="1"/>
  <c r="J1005" i="2"/>
  <c r="K1005" i="2" s="1"/>
  <c r="J941" i="2"/>
  <c r="K941" i="2" s="1"/>
  <c r="J749" i="2"/>
  <c r="K749" i="2" s="1"/>
  <c r="J493" i="2"/>
  <c r="K493" i="2" s="1"/>
  <c r="J429" i="2"/>
  <c r="K429" i="2" s="1"/>
  <c r="J146" i="2"/>
  <c r="K146" i="2" s="1"/>
  <c r="J928" i="2"/>
  <c r="K928" i="2" s="1"/>
  <c r="J864" i="2"/>
  <c r="K864" i="2" s="1"/>
  <c r="J736" i="2"/>
  <c r="K736" i="2" s="1"/>
  <c r="J352" i="2"/>
  <c r="K352" i="2" s="1"/>
  <c r="J129" i="2"/>
  <c r="K129" i="2" s="1"/>
  <c r="J44" i="2"/>
  <c r="K44" i="2" s="1"/>
  <c r="J88" i="2"/>
  <c r="K88" i="2" s="1"/>
  <c r="J24" i="2"/>
  <c r="K24" i="2" s="1"/>
  <c r="J935" i="2"/>
  <c r="K935" i="2" s="1"/>
  <c r="J1128" i="2"/>
  <c r="K1128" i="2" s="1"/>
  <c r="J615" i="2"/>
  <c r="K615" i="2" s="1"/>
  <c r="J54" i="2"/>
  <c r="K54" i="2" s="1"/>
  <c r="J971" i="2"/>
  <c r="K971" i="2" s="1"/>
  <c r="J843" i="2"/>
  <c r="K843" i="2" s="1"/>
  <c r="J459" i="2"/>
  <c r="K459" i="2" s="1"/>
  <c r="J331" i="2"/>
  <c r="K331" i="2" s="1"/>
  <c r="J1083" i="2"/>
  <c r="K1083" i="2" s="1"/>
  <c r="J1009" i="2"/>
  <c r="K1009" i="2" s="1"/>
  <c r="J945" i="2"/>
  <c r="K945" i="2" s="1"/>
  <c r="J881" i="2"/>
  <c r="K881" i="2" s="1"/>
  <c r="J689" i="2"/>
  <c r="K689" i="2" s="1"/>
  <c r="J497" i="2"/>
  <c r="K497" i="2" s="1"/>
  <c r="J433" i="2"/>
  <c r="K433" i="2" s="1"/>
  <c r="J238" i="2"/>
  <c r="K238" i="2" s="1"/>
  <c r="J153" i="2"/>
  <c r="K153" i="2" s="1"/>
  <c r="J1061" i="2"/>
  <c r="K1061" i="2" s="1"/>
  <c r="J933" i="2"/>
  <c r="K933" i="2" s="1"/>
  <c r="J156" i="2"/>
  <c r="K156" i="2" s="1"/>
  <c r="J92" i="2"/>
  <c r="K92" i="2" s="1"/>
  <c r="J27" i="2"/>
  <c r="K27" i="2" s="1"/>
  <c r="J228" i="2"/>
  <c r="K228" i="2" s="1"/>
  <c r="J163" i="2"/>
  <c r="K163" i="2" s="1"/>
  <c r="J441" i="2"/>
  <c r="K441" i="2" s="1"/>
  <c r="J647" i="2"/>
  <c r="K647" i="2" s="1"/>
  <c r="J1014" i="2"/>
  <c r="K1014" i="2" s="1"/>
  <c r="J510" i="2"/>
  <c r="K510" i="2" s="1"/>
  <c r="J726" i="2"/>
  <c r="K726" i="2" s="1"/>
  <c r="J1152" i="2"/>
  <c r="K1152" i="2" s="1"/>
  <c r="J96" i="2"/>
  <c r="K96" i="2" s="1"/>
  <c r="J424" i="2"/>
  <c r="K424" i="2" s="1"/>
  <c r="J937" i="2"/>
  <c r="K937" i="2" s="1"/>
  <c r="J822" i="2"/>
  <c r="K822" i="2" s="1"/>
  <c r="J1078" i="2"/>
  <c r="K1078" i="2" s="1"/>
  <c r="J324" i="2"/>
  <c r="K324" i="2" s="1"/>
  <c r="J836" i="2"/>
  <c r="K836" i="2" s="1"/>
  <c r="J197" i="2"/>
  <c r="K197" i="2" s="1"/>
  <c r="J723" i="2"/>
  <c r="K723" i="2" s="1"/>
  <c r="J1143" i="2"/>
  <c r="K1143" i="2" s="1"/>
  <c r="J751" i="2"/>
  <c r="K751" i="2" s="1"/>
  <c r="J158" i="2"/>
  <c r="K158" i="2" s="1"/>
  <c r="J1189" i="2"/>
  <c r="K1189" i="2" s="1"/>
  <c r="J805" i="2"/>
  <c r="K805" i="2" s="1"/>
  <c r="J549" i="2"/>
  <c r="K549" i="2" s="1"/>
  <c r="J293" i="2"/>
  <c r="K293" i="2" s="1"/>
  <c r="J1165" i="2"/>
  <c r="K1165" i="2" s="1"/>
  <c r="J442" i="2"/>
  <c r="K442" i="2" s="1"/>
  <c r="J323" i="2"/>
  <c r="K323" i="2" s="1"/>
  <c r="J118" i="2"/>
  <c r="K118" i="2" s="1"/>
  <c r="J1090" i="2"/>
  <c r="K1090" i="2" s="1"/>
  <c r="J1030" i="2"/>
  <c r="K1030" i="2" s="1"/>
  <c r="J463" i="2"/>
  <c r="K463" i="2" s="1"/>
  <c r="J1136" i="2"/>
  <c r="K1136" i="2" s="1"/>
  <c r="J491" i="2"/>
  <c r="K491" i="2" s="1"/>
  <c r="J78" i="2"/>
  <c r="K78" i="2" s="1"/>
  <c r="J649" i="2"/>
  <c r="K649" i="2" s="1"/>
  <c r="J189" i="2"/>
  <c r="K189" i="2" s="1"/>
  <c r="J653" i="2"/>
  <c r="K653" i="2" s="1"/>
  <c r="J893" i="2"/>
  <c r="K893" i="2" s="1"/>
  <c r="J394" i="2"/>
  <c r="K394" i="2" s="1"/>
  <c r="J1034" i="2"/>
  <c r="K1034" i="2" s="1"/>
  <c r="J859" i="2"/>
  <c r="K859" i="2" s="1"/>
  <c r="J97" i="2"/>
  <c r="K97" i="2" s="1"/>
  <c r="J648" i="2"/>
  <c r="K648" i="2" s="1"/>
  <c r="J641" i="2"/>
  <c r="K641" i="2" s="1"/>
  <c r="J558" i="2"/>
  <c r="K558" i="2" s="1"/>
  <c r="J500" i="2"/>
  <c r="K500" i="2" s="1"/>
  <c r="J1012" i="2"/>
  <c r="K1012" i="2" s="1"/>
  <c r="J707" i="2"/>
  <c r="K707" i="2" s="1"/>
  <c r="J633" i="2"/>
  <c r="K633" i="2" s="1"/>
  <c r="J81" i="2"/>
  <c r="K81" i="2" s="1"/>
  <c r="J779" i="2"/>
  <c r="K779" i="2" s="1"/>
  <c r="J511" i="2"/>
  <c r="K511" i="2" s="1"/>
  <c r="J616" i="2"/>
  <c r="K616" i="2" s="1"/>
  <c r="J863" i="2"/>
  <c r="K863" i="2" s="1"/>
  <c r="J1027" i="2"/>
  <c r="K1027" i="2" s="1"/>
  <c r="J643" i="2"/>
  <c r="K643" i="2" s="1"/>
  <c r="J372" i="2"/>
  <c r="K372" i="2" s="1"/>
  <c r="J974" i="2"/>
  <c r="K974" i="2" s="1"/>
  <c r="J462" i="2"/>
  <c r="K462" i="2" s="1"/>
  <c r="J897" i="2"/>
  <c r="K897" i="2" s="1"/>
  <c r="J705" i="2"/>
  <c r="K705" i="2" s="1"/>
  <c r="J512" i="2"/>
  <c r="K512" i="2" s="1"/>
  <c r="J764" i="2"/>
  <c r="K764" i="2" s="1"/>
  <c r="J380" i="2"/>
  <c r="K380" i="2" s="1"/>
  <c r="J25" i="2"/>
  <c r="K25" i="2" s="1"/>
  <c r="J644" i="2"/>
  <c r="K644" i="2" s="1"/>
  <c r="J252" i="2"/>
  <c r="K252" i="2" s="1"/>
  <c r="J767" i="2"/>
  <c r="K767" i="2" s="1"/>
  <c r="J86" i="2"/>
  <c r="K86" i="2" s="1"/>
  <c r="J224" i="2"/>
  <c r="K224" i="2" s="1"/>
  <c r="J983" i="2"/>
  <c r="K983" i="2" s="1"/>
  <c r="J1088" i="2"/>
  <c r="K1088" i="2" s="1"/>
  <c r="J396" i="2"/>
  <c r="K396" i="2" s="1"/>
  <c r="J909" i="2"/>
  <c r="K909" i="2" s="1"/>
  <c r="J282" i="2"/>
  <c r="K282" i="2" s="1"/>
  <c r="J268" i="2"/>
  <c r="K268" i="2" s="1"/>
  <c r="J521" i="2"/>
  <c r="K521" i="2" s="1"/>
  <c r="J406" i="2"/>
  <c r="K406" i="2" s="1"/>
  <c r="J918" i="2"/>
  <c r="K918" i="2" s="1"/>
  <c r="J431" i="2"/>
  <c r="K431" i="2" s="1"/>
  <c r="J677" i="2"/>
  <c r="K677" i="2" s="1"/>
  <c r="J421" i="2"/>
  <c r="K421" i="2" s="1"/>
  <c r="J1049" i="2"/>
  <c r="K1049" i="2" s="1"/>
  <c r="J1050" i="2"/>
  <c r="K1050" i="2" s="1"/>
  <c r="J425" i="2"/>
  <c r="K425" i="2" s="1"/>
  <c r="J79" i="2"/>
  <c r="K79" i="2" s="1"/>
  <c r="J760" i="2"/>
  <c r="K760" i="2" s="1"/>
  <c r="J996" i="2"/>
  <c r="K996" i="2" s="1"/>
  <c r="J830" i="2"/>
  <c r="K830" i="2" s="1"/>
  <c r="J747" i="2"/>
  <c r="K747" i="2" s="1"/>
  <c r="J970" i="2"/>
  <c r="K970" i="2" s="1"/>
  <c r="J750" i="2"/>
  <c r="K750" i="2" s="1"/>
  <c r="J1070" i="2"/>
  <c r="K1070" i="2" s="1"/>
  <c r="J241" i="2"/>
  <c r="K241" i="2" s="1"/>
  <c r="J103" i="2"/>
  <c r="K103" i="2" s="1"/>
  <c r="J265" i="2"/>
  <c r="K265" i="2" s="1"/>
  <c r="J646" i="2"/>
  <c r="K646" i="2" s="1"/>
  <c r="J116" i="2"/>
  <c r="K116" i="2" s="1"/>
  <c r="J243" i="2"/>
  <c r="K243" i="2" s="1"/>
  <c r="J167" i="2"/>
  <c r="K167" i="2" s="1"/>
  <c r="J317" i="2"/>
  <c r="K317" i="2" s="1"/>
  <c r="J445" i="2"/>
  <c r="K445" i="2" s="1"/>
  <c r="J573" i="2"/>
  <c r="K573" i="2" s="1"/>
  <c r="J701" i="2"/>
  <c r="K701" i="2" s="1"/>
  <c r="J829" i="2"/>
  <c r="K829" i="2" s="1"/>
  <c r="J957" i="2"/>
  <c r="K957" i="2" s="1"/>
  <c r="J1085" i="2"/>
  <c r="K1085" i="2" s="1"/>
  <c r="J329" i="2"/>
  <c r="K329" i="2" s="1"/>
  <c r="J585" i="2"/>
  <c r="K585" i="2" s="1"/>
  <c r="J58" i="2"/>
  <c r="K58" i="2" s="1"/>
  <c r="J53" i="2"/>
  <c r="K53" i="2" s="1"/>
  <c r="J1111" i="2"/>
  <c r="K1111" i="2" s="1"/>
  <c r="J543" i="2"/>
  <c r="K543" i="2" s="1"/>
  <c r="J799" i="2"/>
  <c r="K799" i="2" s="1"/>
  <c r="J294" i="2"/>
  <c r="K294" i="2" s="1"/>
  <c r="J234" i="2"/>
  <c r="K234" i="2" s="1"/>
  <c r="J1184" i="2"/>
  <c r="K1184" i="2" s="1"/>
  <c r="J608" i="2"/>
  <c r="K608" i="2" s="1"/>
  <c r="J759" i="2"/>
  <c r="K759" i="2" s="1"/>
  <c r="J975" i="2"/>
  <c r="K975" i="2" s="1"/>
  <c r="J200" i="2"/>
  <c r="K200" i="2" s="1"/>
  <c r="J795" i="2"/>
  <c r="K795" i="2" s="1"/>
  <c r="J283" i="2"/>
  <c r="K283" i="2" s="1"/>
  <c r="J131" i="2"/>
  <c r="K131" i="2" s="1"/>
  <c r="J469" i="2"/>
  <c r="K469" i="2" s="1"/>
  <c r="J1114" i="2"/>
  <c r="K1114" i="2" s="1"/>
  <c r="J1097" i="2"/>
  <c r="K1097" i="2" s="1"/>
  <c r="J1098" i="2"/>
  <c r="K1098" i="2" s="1"/>
  <c r="J1158" i="2"/>
  <c r="K1158" i="2" s="1"/>
  <c r="J1157" i="2"/>
  <c r="K1157" i="2" s="1"/>
  <c r="J174" i="2"/>
  <c r="K174" i="2" s="1"/>
  <c r="J175" i="2"/>
  <c r="K175" i="2" s="1"/>
  <c r="J1197" i="2"/>
  <c r="K1197" i="2" s="1"/>
  <c r="J1198" i="2"/>
  <c r="K1198" i="2" s="1"/>
  <c r="J685" i="2"/>
  <c r="K685" i="2" s="1"/>
  <c r="J686" i="2"/>
  <c r="K686" i="2" s="1"/>
  <c r="J423" i="2"/>
  <c r="K423" i="2" s="1"/>
  <c r="J422" i="2"/>
  <c r="K422" i="2" s="1"/>
  <c r="J359" i="2"/>
  <c r="K359" i="2" s="1"/>
  <c r="J360" i="2"/>
  <c r="K360" i="2" s="1"/>
  <c r="J753" i="2"/>
  <c r="K753" i="2" s="1"/>
  <c r="J754" i="2"/>
  <c r="K754" i="2" s="1"/>
  <c r="J369" i="2"/>
  <c r="K369" i="2" s="1"/>
  <c r="J370" i="2"/>
  <c r="K370" i="2" s="1"/>
  <c r="J1176" i="2"/>
  <c r="K1176" i="2" s="1"/>
  <c r="J1175" i="2"/>
  <c r="K1175" i="2" s="1"/>
  <c r="J888" i="2"/>
  <c r="K888" i="2" s="1"/>
  <c r="J105" i="2"/>
  <c r="K105" i="2" s="1"/>
  <c r="J517" i="2"/>
  <c r="K517" i="2" s="1"/>
  <c r="J389" i="2"/>
  <c r="K389" i="2" s="1"/>
  <c r="J504" i="2"/>
  <c r="K504" i="2" s="1"/>
  <c r="J586" i="2"/>
  <c r="K586" i="2" s="1"/>
  <c r="J607" i="2"/>
  <c r="K607" i="2" s="1"/>
  <c r="J740" i="2"/>
  <c r="K740" i="2" s="1"/>
  <c r="J94" i="2"/>
  <c r="K94" i="2" s="1"/>
  <c r="J902" i="2"/>
  <c r="K902" i="2" s="1"/>
  <c r="J1029" i="2"/>
  <c r="K1029" i="2" s="1"/>
  <c r="J882" i="2"/>
  <c r="K882" i="2" s="1"/>
  <c r="J246" i="2"/>
  <c r="K246" i="2" s="1"/>
  <c r="J68" i="2"/>
  <c r="K68" i="2" s="1"/>
  <c r="J165" i="2"/>
  <c r="K165" i="2" s="1"/>
  <c r="J502" i="2"/>
  <c r="K502" i="2" s="1"/>
  <c r="J624" i="2"/>
  <c r="K624" i="2" s="1"/>
  <c r="J1138" i="2"/>
  <c r="K1138" i="2" s="1"/>
  <c r="J626" i="2"/>
  <c r="K626" i="2" s="1"/>
  <c r="J484" i="2"/>
  <c r="K484" i="2" s="1"/>
  <c r="J698" i="2"/>
  <c r="K698" i="2" s="1"/>
  <c r="J954" i="2"/>
  <c r="K954" i="2" s="1"/>
  <c r="J1023" i="2"/>
  <c r="K1023" i="2" s="1"/>
  <c r="J911" i="2"/>
  <c r="K911" i="2" s="1"/>
  <c r="J141" i="2"/>
  <c r="K141" i="2" s="1"/>
  <c r="J681" i="2"/>
  <c r="K681" i="2" s="1"/>
  <c r="J1193" i="2"/>
  <c r="K1193" i="2" s="1"/>
  <c r="J800" i="2"/>
  <c r="K800" i="2" s="1"/>
  <c r="J214" i="2"/>
  <c r="K214" i="2" s="1"/>
  <c r="J703" i="2"/>
  <c r="K703" i="2" s="1"/>
  <c r="J1095" i="2"/>
  <c r="K1095" i="2" s="1"/>
  <c r="J662" i="2"/>
  <c r="K662" i="2" s="1"/>
  <c r="J458" i="2"/>
  <c r="K458" i="2" s="1"/>
  <c r="J1015" i="2"/>
  <c r="K1015" i="2" s="1"/>
  <c r="J295" i="2"/>
  <c r="K295" i="2" s="1"/>
  <c r="J91" i="2"/>
  <c r="K91" i="2" s="1"/>
  <c r="J702" i="2"/>
  <c r="K702" i="2" s="1"/>
  <c r="J1166" i="2"/>
  <c r="K1166" i="2" s="1"/>
  <c r="J995" i="2"/>
  <c r="K995" i="2" s="1"/>
  <c r="J1199" i="2"/>
  <c r="K1199" i="2" s="1"/>
  <c r="J953" i="2"/>
  <c r="K953" i="2" s="1"/>
  <c r="J578" i="2"/>
  <c r="K578" i="2" s="1"/>
  <c r="J565" i="2"/>
  <c r="K565" i="2" s="1"/>
  <c r="J722" i="2"/>
  <c r="K722" i="2" s="1"/>
  <c r="J680" i="2"/>
  <c r="K680" i="2" s="1"/>
  <c r="J1073" i="2"/>
  <c r="K1073" i="2" s="1"/>
  <c r="J561" i="2"/>
  <c r="K561" i="2" s="1"/>
  <c r="J237" i="2"/>
  <c r="K237" i="2" s="1"/>
  <c r="J936" i="2"/>
  <c r="K936" i="2" s="1"/>
  <c r="J834" i="2"/>
  <c r="K834" i="2" s="1"/>
  <c r="J1077" i="2"/>
  <c r="K1077" i="2" s="1"/>
  <c r="J821" i="2"/>
  <c r="K821" i="2" s="1"/>
  <c r="J944" i="2"/>
  <c r="K944" i="2" s="1"/>
  <c r="J432" i="2"/>
  <c r="K432" i="2" s="1"/>
  <c r="J196" i="2"/>
  <c r="K196" i="2" s="1"/>
  <c r="J524" i="2"/>
  <c r="K524" i="2" s="1"/>
  <c r="J230" i="2"/>
  <c r="K230" i="2" s="1"/>
  <c r="J492" i="2"/>
  <c r="K492" i="2" s="1"/>
  <c r="J748" i="2"/>
  <c r="K748" i="2" s="1"/>
  <c r="J1004" i="2"/>
  <c r="K1004" i="2" s="1"/>
  <c r="J1031" i="2"/>
  <c r="K1031" i="2" s="1"/>
  <c r="J162" i="2"/>
  <c r="K162" i="2" s="1"/>
  <c r="J697" i="2"/>
  <c r="K697" i="2" s="1"/>
  <c r="J48" i="2"/>
  <c r="K48" i="2" s="1"/>
  <c r="J356" i="2"/>
  <c r="K356" i="2" s="1"/>
  <c r="J612" i="2"/>
  <c r="K612" i="2" s="1"/>
  <c r="J868" i="2"/>
  <c r="K868" i="2" s="1"/>
  <c r="J1124" i="2"/>
  <c r="K1124" i="2" s="1"/>
  <c r="J10" i="2"/>
  <c r="K10" i="2" s="1"/>
  <c r="J1046" i="2"/>
  <c r="K1046" i="2" s="1"/>
  <c r="J527" i="2"/>
  <c r="K527" i="2" s="1"/>
  <c r="J171" i="2"/>
  <c r="K171" i="2" s="1"/>
  <c r="J1056" i="2"/>
  <c r="K1056" i="2" s="1"/>
  <c r="J479" i="2"/>
  <c r="K479" i="2" s="1"/>
  <c r="J397" i="2"/>
  <c r="K397" i="2" s="1"/>
  <c r="J385" i="2"/>
  <c r="K385" i="2" s="1"/>
  <c r="J179" i="2"/>
  <c r="K179" i="2" s="1"/>
  <c r="J39" i="2"/>
  <c r="K39" i="2" s="1"/>
  <c r="J56" i="2"/>
  <c r="K56" i="2" s="1"/>
  <c r="J145" i="2"/>
  <c r="K145" i="2" s="1"/>
  <c r="J428" i="2"/>
  <c r="K428" i="2" s="1"/>
  <c r="J684" i="2"/>
  <c r="K684" i="2" s="1"/>
  <c r="J940" i="2"/>
  <c r="K940" i="2" s="1"/>
  <c r="J1196" i="2"/>
  <c r="K1196" i="2" s="1"/>
  <c r="J314" i="2"/>
  <c r="K314" i="2" s="1"/>
  <c r="J570" i="2"/>
  <c r="K570" i="2" s="1"/>
  <c r="J826" i="2"/>
  <c r="K826" i="2" s="1"/>
  <c r="J1082" i="2"/>
  <c r="K1082" i="2" s="1"/>
  <c r="J351" i="2"/>
  <c r="K351" i="2" s="1"/>
  <c r="J407" i="2"/>
  <c r="K407" i="2" s="1"/>
  <c r="J919" i="2"/>
  <c r="K919" i="2" s="1"/>
  <c r="J80" i="2"/>
  <c r="K80" i="2" s="1"/>
  <c r="J207" i="2"/>
  <c r="K207" i="2" s="1"/>
  <c r="J281" i="2"/>
  <c r="K281" i="2" s="1"/>
  <c r="J408" i="2"/>
  <c r="K408" i="2" s="1"/>
  <c r="J664" i="2"/>
  <c r="K664" i="2" s="1"/>
  <c r="J793" i="2"/>
  <c r="K793" i="2" s="1"/>
  <c r="J921" i="2"/>
  <c r="K921" i="2" s="1"/>
  <c r="J550" i="2"/>
  <c r="K550" i="2" s="1"/>
  <c r="J1062" i="2"/>
  <c r="K1062" i="2" s="1"/>
  <c r="J1190" i="2"/>
  <c r="K1190" i="2" s="1"/>
  <c r="J154" i="2"/>
  <c r="K154" i="2" s="1"/>
  <c r="J435" i="2"/>
  <c r="K435" i="2" s="1"/>
  <c r="J691" i="2"/>
  <c r="K691" i="2" s="1"/>
  <c r="J947" i="2"/>
  <c r="K947" i="2" s="1"/>
  <c r="J1203" i="2"/>
  <c r="K1203" i="2" s="1"/>
  <c r="J567" i="2"/>
  <c r="K567" i="2" s="1"/>
  <c r="J191" i="2"/>
  <c r="K191" i="2" s="1"/>
  <c r="J718" i="2"/>
  <c r="K718" i="2" s="1"/>
  <c r="J74" i="2"/>
  <c r="K74" i="2" s="1"/>
  <c r="J631" i="2"/>
  <c r="K631" i="2" s="1"/>
  <c r="J1127" i="2"/>
  <c r="K1127" i="2" s="1"/>
  <c r="J1135" i="2"/>
  <c r="K1135" i="2" s="1"/>
  <c r="J1048" i="2"/>
  <c r="K1048" i="2" s="1"/>
  <c r="J792" i="2"/>
  <c r="K792" i="2" s="1"/>
  <c r="J280" i="2"/>
  <c r="K280" i="2" s="1"/>
  <c r="J1059" i="2"/>
  <c r="K1059" i="2" s="1"/>
  <c r="J803" i="2"/>
  <c r="K803" i="2" s="1"/>
  <c r="J547" i="2"/>
  <c r="K547" i="2" s="1"/>
  <c r="J291" i="2"/>
  <c r="K291" i="2" s="1"/>
  <c r="J1118" i="2"/>
  <c r="K1118" i="2" s="1"/>
  <c r="J990" i="2"/>
  <c r="K990" i="2" s="1"/>
  <c r="J862" i="2"/>
  <c r="K862" i="2" s="1"/>
  <c r="J734" i="2"/>
  <c r="K734" i="2" s="1"/>
  <c r="J606" i="2"/>
  <c r="K606" i="2" s="1"/>
  <c r="J478" i="2"/>
  <c r="K478" i="2" s="1"/>
  <c r="J350" i="2"/>
  <c r="K350" i="2" s="1"/>
  <c r="J211" i="2"/>
  <c r="K211" i="2" s="1"/>
  <c r="J126" i="2"/>
  <c r="K126" i="2" s="1"/>
  <c r="J41" i="2"/>
  <c r="K41" i="2" s="1"/>
  <c r="J1105" i="2"/>
  <c r="K1105" i="2" s="1"/>
  <c r="J1041" i="2"/>
  <c r="K1041" i="2" s="1"/>
  <c r="J977" i="2"/>
  <c r="K977" i="2" s="1"/>
  <c r="J721" i="2"/>
  <c r="K721" i="2" s="1"/>
  <c r="J529" i="2"/>
  <c r="K529" i="2" s="1"/>
  <c r="J273" i="2"/>
  <c r="K273" i="2" s="1"/>
  <c r="J194" i="2"/>
  <c r="K194" i="2" s="1"/>
  <c r="J108" i="2"/>
  <c r="K108" i="2" s="1"/>
  <c r="J23" i="2"/>
  <c r="K23" i="2" s="1"/>
  <c r="J136" i="2"/>
  <c r="K136" i="2" s="1"/>
  <c r="J808" i="2"/>
  <c r="K808" i="2" s="1"/>
  <c r="J552" i="2"/>
  <c r="K552" i="2" s="1"/>
  <c r="J296" i="2"/>
  <c r="K296" i="2" s="1"/>
  <c r="J142" i="2"/>
  <c r="K142" i="2" s="1"/>
  <c r="J1179" i="2"/>
  <c r="K1179" i="2" s="1"/>
  <c r="J667" i="2"/>
  <c r="K667" i="2" s="1"/>
  <c r="J411" i="2"/>
  <c r="K411" i="2" s="1"/>
  <c r="J1121" i="2"/>
  <c r="K1121" i="2" s="1"/>
  <c r="J609" i="2"/>
  <c r="K609" i="2" s="1"/>
  <c r="J354" i="2"/>
  <c r="K354" i="2" s="1"/>
  <c r="J217" i="2"/>
  <c r="K217" i="2" s="1"/>
  <c r="J46" i="2"/>
  <c r="K46" i="2" s="1"/>
  <c r="J1173" i="2"/>
  <c r="K1173" i="2" s="1"/>
  <c r="J1045" i="2"/>
  <c r="K1045" i="2" s="1"/>
  <c r="J917" i="2"/>
  <c r="K917" i="2" s="1"/>
  <c r="J661" i="2"/>
  <c r="K661" i="2" s="1"/>
  <c r="J533" i="2"/>
  <c r="K533" i="2" s="1"/>
  <c r="J405" i="2"/>
  <c r="K405" i="2" s="1"/>
  <c r="J114" i="2"/>
  <c r="K114" i="2" s="1"/>
  <c r="J203" i="2"/>
  <c r="K203" i="2" s="1"/>
  <c r="J140" i="2"/>
  <c r="K140" i="2" s="1"/>
  <c r="J248" i="2"/>
  <c r="K248" i="2" s="1"/>
  <c r="J505" i="2"/>
  <c r="K505" i="2" s="1"/>
  <c r="J761" i="2"/>
  <c r="K761" i="2" s="1"/>
  <c r="J1017" i="2"/>
  <c r="K1017" i="2" s="1"/>
  <c r="J187" i="2"/>
  <c r="K187" i="2" s="1"/>
  <c r="J37" i="2"/>
  <c r="K37" i="2" s="1"/>
  <c r="J85" i="2"/>
  <c r="K85" i="2" s="1"/>
  <c r="J638" i="2"/>
  <c r="K638" i="2" s="1"/>
  <c r="J1151" i="2"/>
  <c r="K1151" i="2" s="1"/>
  <c r="J967" i="2"/>
  <c r="K967" i="2" s="1"/>
  <c r="J1072" i="2"/>
  <c r="K1072" i="2" s="1"/>
  <c r="J495" i="2"/>
  <c r="K495" i="2" s="1"/>
  <c r="J160" i="2"/>
  <c r="K160" i="2" s="1"/>
  <c r="J225" i="2"/>
  <c r="K225" i="2" s="1"/>
  <c r="J488" i="2"/>
  <c r="K488" i="2" s="1"/>
  <c r="J744" i="2"/>
  <c r="K744" i="2" s="1"/>
  <c r="J73" i="2"/>
  <c r="K73" i="2" s="1"/>
  <c r="J373" i="2"/>
  <c r="K373" i="2" s="1"/>
  <c r="J629" i="2"/>
  <c r="K629" i="2" s="1"/>
  <c r="J885" i="2"/>
  <c r="K885" i="2" s="1"/>
  <c r="J1141" i="2"/>
  <c r="K1141" i="2" s="1"/>
  <c r="J452" i="2"/>
  <c r="K452" i="2" s="1"/>
  <c r="J964" i="2"/>
  <c r="K964" i="2" s="1"/>
  <c r="J338" i="2"/>
  <c r="K338" i="2" s="1"/>
  <c r="J850" i="2"/>
  <c r="K850" i="2" s="1"/>
  <c r="J455" i="2"/>
  <c r="K455" i="2" s="1"/>
  <c r="J366" i="2"/>
  <c r="K366" i="2" s="1"/>
  <c r="J879" i="2"/>
  <c r="K879" i="2" s="1"/>
  <c r="J438" i="2"/>
  <c r="K438" i="2" s="1"/>
  <c r="J1036" i="2"/>
  <c r="K1036" i="2" s="1"/>
  <c r="J84" i="2"/>
  <c r="K84" i="2" s="1"/>
  <c r="J244" i="2"/>
  <c r="K244" i="2" s="1"/>
  <c r="J603" i="2"/>
  <c r="K603" i="2" s="1"/>
  <c r="J852" i="2"/>
  <c r="K852" i="2" s="1"/>
  <c r="J367" i="2"/>
  <c r="K367" i="2" s="1"/>
  <c r="J159" i="2"/>
  <c r="K159" i="2" s="1"/>
  <c r="J528" i="2"/>
  <c r="K528" i="2" s="1"/>
  <c r="J496" i="2"/>
  <c r="K496" i="2" s="1"/>
  <c r="J339" i="2"/>
  <c r="K339" i="2" s="1"/>
  <c r="J851" i="2"/>
  <c r="K851" i="2" s="1"/>
  <c r="J783" i="2"/>
  <c r="K783" i="2" s="1"/>
  <c r="J115" i="2"/>
  <c r="K115" i="2" s="1"/>
  <c r="J668" i="2"/>
  <c r="K668" i="2" s="1"/>
  <c r="J186" i="2"/>
  <c r="K186" i="2" s="1"/>
  <c r="J363" i="2"/>
  <c r="K363" i="2" s="1"/>
  <c r="J715" i="2"/>
  <c r="K715" i="2" s="1"/>
  <c r="J875" i="2"/>
  <c r="K875" i="2" s="1"/>
  <c r="J255" i="2"/>
  <c r="K255" i="2" s="1"/>
  <c r="J170" i="2"/>
  <c r="K170" i="2" s="1"/>
  <c r="J621" i="2"/>
  <c r="K621" i="2" s="1"/>
  <c r="J61" i="2"/>
  <c r="K61" i="2" s="1"/>
  <c r="J672" i="2"/>
  <c r="K672" i="2" s="1"/>
  <c r="J871" i="2"/>
  <c r="K871" i="2" s="1"/>
  <c r="J1084" i="2"/>
  <c r="K1084" i="2" s="1"/>
  <c r="J828" i="2"/>
  <c r="K828" i="2" s="1"/>
  <c r="J572" i="2"/>
  <c r="K572" i="2" s="1"/>
  <c r="J316" i="2"/>
  <c r="K316" i="2" s="1"/>
  <c r="J1202" i="2"/>
  <c r="K1202" i="2" s="1"/>
  <c r="J690" i="2"/>
  <c r="K690" i="2" s="1"/>
  <c r="J434" i="2"/>
  <c r="K434" i="2" s="1"/>
  <c r="J548" i="2"/>
  <c r="K548" i="2" s="1"/>
  <c r="J292" i="2"/>
  <c r="K292" i="2" s="1"/>
  <c r="J220" i="2"/>
  <c r="K220" i="2" s="1"/>
  <c r="J14" i="2"/>
  <c r="K14" i="2" s="1"/>
  <c r="J185" i="2"/>
  <c r="K185" i="2" s="1"/>
  <c r="J330" i="2"/>
  <c r="K330" i="2" s="1"/>
  <c r="J714" i="2"/>
  <c r="K714" i="2" s="1"/>
  <c r="J842" i="2"/>
  <c r="K842" i="2" s="1"/>
  <c r="J315" i="2"/>
  <c r="K315" i="2" s="1"/>
  <c r="J475" i="2"/>
  <c r="K475" i="2" s="1"/>
  <c r="J987" i="2"/>
  <c r="K987" i="2" s="1"/>
  <c r="J966" i="2"/>
  <c r="K966" i="2" s="1"/>
  <c r="J66" i="2"/>
  <c r="K66" i="2" s="1"/>
  <c r="J289" i="2"/>
  <c r="K289" i="2" s="1"/>
  <c r="J190" i="2"/>
  <c r="K190" i="2" s="1"/>
  <c r="J430" i="2"/>
  <c r="K430" i="2" s="1"/>
  <c r="J942" i="2"/>
  <c r="K942" i="2" s="1"/>
  <c r="J1022" i="2"/>
  <c r="K1022" i="2" s="1"/>
  <c r="J1150" i="2"/>
  <c r="K1150" i="2" s="1"/>
  <c r="J340" i="2"/>
  <c r="K340" i="2" s="1"/>
  <c r="J451" i="2"/>
  <c r="K451" i="2" s="1"/>
  <c r="J611" i="2"/>
  <c r="K611" i="2" s="1"/>
  <c r="J963" i="2"/>
  <c r="K963" i="2" s="1"/>
  <c r="J1123" i="2"/>
  <c r="K1123" i="2" s="1"/>
  <c r="J960" i="2"/>
  <c r="K960" i="2" s="1"/>
  <c r="J409" i="2"/>
  <c r="K409" i="2" s="1"/>
  <c r="J1122" i="2"/>
  <c r="K1122" i="2" s="1"/>
  <c r="J727" i="2"/>
  <c r="K727" i="2" s="1"/>
  <c r="J924" i="2"/>
  <c r="K924" i="2" s="1"/>
  <c r="J498" i="2"/>
  <c r="K498" i="2" s="1"/>
  <c r="J1010" i="2"/>
  <c r="K1010" i="2" s="1"/>
  <c r="J143" i="2"/>
  <c r="K143" i="2" s="1"/>
  <c r="J872" i="2"/>
  <c r="K872" i="2" s="1"/>
  <c r="J1192" i="2"/>
  <c r="K1192" i="2" s="1"/>
  <c r="J1144" i="2"/>
  <c r="K1144" i="2" s="1"/>
  <c r="J376" i="2"/>
  <c r="K376" i="2" s="1"/>
  <c r="J1039" i="2"/>
  <c r="K1039" i="2" s="1"/>
  <c r="J49" i="2"/>
  <c r="K49" i="2" s="1"/>
  <c r="J878" i="2"/>
  <c r="K878" i="2" s="1"/>
  <c r="J720" i="2"/>
  <c r="K720" i="2" s="1"/>
  <c r="J1142" i="2"/>
  <c r="K1142" i="2" s="1"/>
  <c r="J1133" i="2"/>
  <c r="K1133" i="2" s="1"/>
  <c r="J877" i="2"/>
  <c r="K877" i="2" s="1"/>
  <c r="J365" i="2"/>
  <c r="K365" i="2" s="1"/>
  <c r="J544" i="2"/>
  <c r="K544" i="2" s="1"/>
  <c r="J956" i="2"/>
  <c r="K956" i="2" s="1"/>
  <c r="J700" i="2"/>
  <c r="K700" i="2" s="1"/>
  <c r="J444" i="2"/>
  <c r="K444" i="2" s="1"/>
  <c r="J166" i="2"/>
  <c r="K166" i="2" s="1"/>
  <c r="J946" i="2"/>
  <c r="K946" i="2" s="1"/>
  <c r="J1060" i="2"/>
  <c r="K1060" i="2" s="1"/>
  <c r="J804" i="2"/>
  <c r="K804" i="2" s="1"/>
  <c r="J52" i="2"/>
  <c r="K52" i="2" s="1"/>
  <c r="J235" i="2"/>
  <c r="K235" i="2" s="1"/>
  <c r="J625" i="2"/>
  <c r="K625" i="2" s="1"/>
  <c r="J1137" i="2"/>
  <c r="K1137" i="2" s="1"/>
  <c r="J302" i="2"/>
  <c r="K302" i="2" s="1"/>
  <c r="J494" i="2"/>
  <c r="K494" i="2" s="1"/>
  <c r="J622" i="2"/>
  <c r="K622" i="2" s="1"/>
  <c r="J814" i="2"/>
  <c r="K814" i="2" s="1"/>
  <c r="J1006" i="2"/>
  <c r="K1006" i="2" s="1"/>
  <c r="J1134" i="2"/>
  <c r="K1134" i="2" s="1"/>
  <c r="J95" i="2"/>
  <c r="K95" i="2" s="1"/>
  <c r="J454" i="2"/>
  <c r="K454" i="2" s="1"/>
  <c r="J219" i="2"/>
  <c r="K219" i="2" s="1"/>
  <c r="J374" i="2"/>
  <c r="K374" i="2" s="1"/>
  <c r="J181" i="2"/>
  <c r="K181" i="2" s="1"/>
  <c r="J1180" i="2"/>
  <c r="K1180" i="2" s="1"/>
  <c r="J619" i="2"/>
  <c r="K619" i="2" s="1"/>
  <c r="J1131" i="2"/>
  <c r="K1131" i="2" s="1"/>
  <c r="J839" i="2"/>
  <c r="K839" i="2" s="1"/>
  <c r="J42" i="2"/>
  <c r="K42" i="2" s="1"/>
  <c r="J1120" i="2"/>
  <c r="K1120" i="2" s="1"/>
  <c r="J144" i="2"/>
  <c r="K144" i="2" s="1"/>
  <c r="J51" i="2"/>
  <c r="K51" i="2" s="1"/>
  <c r="J997" i="2"/>
  <c r="K997" i="2" s="1"/>
  <c r="J134" i="2"/>
  <c r="K134" i="2" s="1"/>
  <c r="J420" i="2"/>
  <c r="K420" i="2" s="1"/>
  <c r="J676" i="2"/>
  <c r="K676" i="2" s="1"/>
  <c r="J932" i="2"/>
  <c r="K932" i="2" s="1"/>
  <c r="J1188" i="2"/>
  <c r="K1188" i="2" s="1"/>
  <c r="J307" i="2"/>
  <c r="K307" i="2" s="1"/>
  <c r="J563" i="2"/>
  <c r="K563" i="2" s="1"/>
  <c r="J819" i="2"/>
  <c r="K819" i="2" s="1"/>
  <c r="J1075" i="2"/>
  <c r="K1075" i="2" s="1"/>
  <c r="J312" i="2"/>
  <c r="K312" i="2" s="1"/>
  <c r="J390" i="2"/>
  <c r="K390" i="2" s="1"/>
  <c r="J992" i="2"/>
  <c r="K992" i="2" s="1"/>
  <c r="J576" i="2"/>
  <c r="K576" i="2" s="1"/>
  <c r="J679" i="2"/>
  <c r="K679" i="2" s="1"/>
  <c r="J138" i="2"/>
  <c r="K138" i="2" s="1"/>
  <c r="J15" i="2"/>
  <c r="K15" i="2" s="1"/>
  <c r="J16" i="2"/>
  <c r="K16" i="2" s="1"/>
  <c r="J33" i="2"/>
  <c r="K33" i="2" s="1"/>
  <c r="J34" i="2"/>
  <c r="K34" i="2" s="1"/>
  <c r="J345" i="2"/>
  <c r="K345" i="2" s="1"/>
  <c r="J344" i="2"/>
  <c r="K344" i="2" s="1"/>
  <c r="J600" i="2"/>
  <c r="K600" i="2" s="1"/>
  <c r="J601" i="2"/>
  <c r="K601" i="2" s="1"/>
  <c r="J857" i="2"/>
  <c r="K857" i="2" s="1"/>
  <c r="J856" i="2"/>
  <c r="K856" i="2" s="1"/>
  <c r="J358" i="2"/>
  <c r="K358" i="2" s="1"/>
  <c r="J357" i="2"/>
  <c r="K357" i="2" s="1"/>
  <c r="J742" i="2"/>
  <c r="K742" i="2" s="1"/>
  <c r="J741" i="2"/>
  <c r="K741" i="2" s="1"/>
  <c r="J824" i="2"/>
  <c r="K824" i="2" s="1"/>
  <c r="J823" i="2"/>
  <c r="K823" i="2" s="1"/>
  <c r="J1102" i="2"/>
  <c r="K1102" i="2" s="1"/>
  <c r="J1103" i="2"/>
  <c r="K1103" i="2" s="1"/>
  <c r="J887" i="2"/>
  <c r="K887" i="2" s="1"/>
  <c r="J886" i="2"/>
  <c r="K886" i="2" s="1"/>
  <c r="J688" i="2"/>
  <c r="K688" i="2" s="1"/>
  <c r="J687" i="2"/>
  <c r="K687" i="2" s="1"/>
  <c r="J775" i="2"/>
  <c r="K775" i="2" s="1"/>
  <c r="J774" i="2"/>
  <c r="K774" i="2" s="1"/>
  <c r="J1171" i="2"/>
  <c r="K1171" i="2" s="1"/>
  <c r="J1172" i="2"/>
  <c r="K1172" i="2" s="1"/>
  <c r="J915" i="2"/>
  <c r="K915" i="2" s="1"/>
  <c r="J916" i="2"/>
  <c r="K916" i="2" s="1"/>
  <c r="J531" i="2"/>
  <c r="K531" i="2" s="1"/>
  <c r="J532" i="2"/>
  <c r="K532" i="2" s="1"/>
  <c r="J1053" i="2"/>
  <c r="K1053" i="2" s="1"/>
  <c r="J1054" i="2"/>
  <c r="K1054" i="2" s="1"/>
  <c r="J797" i="2"/>
  <c r="K797" i="2" s="1"/>
  <c r="J798" i="2"/>
  <c r="K798" i="2" s="1"/>
  <c r="J541" i="2"/>
  <c r="K541" i="2" s="1"/>
  <c r="J542" i="2"/>
  <c r="K542" i="2" s="1"/>
  <c r="J1168" i="2"/>
  <c r="K1168" i="2" s="1"/>
  <c r="J1169" i="2"/>
  <c r="K1169" i="2" s="1"/>
  <c r="J848" i="2"/>
  <c r="K848" i="2" s="1"/>
  <c r="J849" i="2"/>
  <c r="K849" i="2" s="1"/>
  <c r="J593" i="2"/>
  <c r="K593" i="2" s="1"/>
  <c r="J592" i="2"/>
  <c r="K592" i="2" s="1"/>
  <c r="J464" i="2"/>
  <c r="K464" i="2" s="1"/>
  <c r="J465" i="2"/>
  <c r="K465" i="2" s="1"/>
  <c r="J71" i="2"/>
  <c r="K71" i="2" s="1"/>
  <c r="J72" i="2"/>
  <c r="K72" i="2" s="1"/>
  <c r="J8" i="2"/>
  <c r="K8" i="2" s="1"/>
  <c r="J7" i="2"/>
  <c r="K7" i="2" s="1"/>
  <c r="L7" i="2" s="1"/>
  <c r="M7" i="2" s="1"/>
  <c r="J278" i="2"/>
  <c r="K278" i="2" s="1"/>
  <c r="J279" i="2"/>
  <c r="K279" i="2" s="1"/>
  <c r="J1063" i="2"/>
  <c r="K1063" i="2" s="1"/>
  <c r="J1064" i="2"/>
  <c r="K1064" i="2" s="1"/>
  <c r="J1194" i="2"/>
  <c r="K1194" i="2" s="1"/>
  <c r="J1195" i="2"/>
  <c r="K1195" i="2" s="1"/>
  <c r="J938" i="2"/>
  <c r="K938" i="2" s="1"/>
  <c r="J939" i="2"/>
  <c r="K939" i="2" s="1"/>
  <c r="J554" i="2"/>
  <c r="K554" i="2" s="1"/>
  <c r="J555" i="2"/>
  <c r="K555" i="2" s="1"/>
  <c r="J298" i="2"/>
  <c r="K298" i="2" s="1"/>
  <c r="J299" i="2"/>
  <c r="K299" i="2" s="1"/>
  <c r="J993" i="2"/>
  <c r="K993" i="2" s="1"/>
  <c r="J994" i="2"/>
  <c r="K994" i="2" s="1"/>
  <c r="J802" i="2"/>
  <c r="K802" i="2" s="1"/>
  <c r="J801" i="2"/>
  <c r="K801" i="2" s="1"/>
  <c r="J75" i="2"/>
  <c r="K75" i="2" s="1"/>
  <c r="J76" i="2"/>
  <c r="K76" i="2" s="1"/>
  <c r="J19" i="2"/>
  <c r="K19" i="2" s="1"/>
  <c r="J20" i="2"/>
  <c r="K20" i="2" s="1"/>
  <c r="J349" i="2"/>
  <c r="K349" i="2" s="1"/>
  <c r="J348" i="2"/>
  <c r="K348" i="2" s="1"/>
  <c r="J605" i="2"/>
  <c r="K605" i="2" s="1"/>
  <c r="J604" i="2"/>
  <c r="K604" i="2" s="1"/>
  <c r="J861" i="2"/>
  <c r="K861" i="2" s="1"/>
  <c r="J860" i="2"/>
  <c r="K860" i="2" s="1"/>
  <c r="J1117" i="2"/>
  <c r="K1117" i="2" s="1"/>
  <c r="J1116" i="2"/>
  <c r="K1116" i="2" s="1"/>
  <c r="J227" i="2"/>
  <c r="K227" i="2" s="1"/>
  <c r="J226" i="2"/>
  <c r="K226" i="2" s="1"/>
  <c r="J490" i="2"/>
  <c r="K490" i="2" s="1"/>
  <c r="J489" i="2"/>
  <c r="K489" i="2" s="1"/>
  <c r="J746" i="2"/>
  <c r="K746" i="2" s="1"/>
  <c r="J745" i="2"/>
  <c r="K745" i="2" s="1"/>
  <c r="J815" i="2"/>
  <c r="K815" i="2" s="1"/>
  <c r="J816" i="2"/>
  <c r="K816" i="2" s="1"/>
  <c r="J272" i="2"/>
  <c r="K272" i="2" s="1"/>
  <c r="J271" i="2"/>
  <c r="K271" i="2" s="1"/>
  <c r="J418" i="2"/>
  <c r="K418" i="2" s="1"/>
  <c r="J199" i="2"/>
  <c r="K199" i="2" s="1"/>
  <c r="J998" i="2"/>
  <c r="K998" i="2" s="1"/>
  <c r="J28" i="2"/>
  <c r="K28" i="2" s="1"/>
  <c r="J216" i="2"/>
  <c r="K216" i="2" s="1"/>
  <c r="J353" i="2"/>
  <c r="K353" i="2" s="1"/>
  <c r="J468" i="2"/>
  <c r="K468" i="2" s="1"/>
  <c r="J130" i="2"/>
  <c r="K130" i="2" s="1"/>
  <c r="J45" i="2"/>
  <c r="K45" i="2" s="1"/>
  <c r="J1074" i="2"/>
  <c r="K1074" i="2" s="1"/>
  <c r="J818" i="2"/>
  <c r="K818" i="2" s="1"/>
  <c r="J562" i="2"/>
  <c r="K562" i="2" s="1"/>
  <c r="J306" i="2"/>
  <c r="K306" i="2" s="1"/>
  <c r="J135" i="2"/>
  <c r="K135" i="2" s="1"/>
  <c r="J50" i="2"/>
  <c r="K50" i="2" s="1"/>
  <c r="J125" i="2"/>
  <c r="K125" i="2" s="1"/>
  <c r="J827" i="2"/>
  <c r="K827" i="2" s="1"/>
  <c r="J11" i="2"/>
  <c r="K11" i="2" s="1"/>
  <c r="J991" i="2"/>
  <c r="K991" i="2" s="1"/>
  <c r="J417" i="2"/>
  <c r="K417" i="2" s="1"/>
  <c r="J596" i="2"/>
  <c r="K596" i="2" s="1"/>
  <c r="J1108" i="2"/>
  <c r="K1108" i="2" s="1"/>
  <c r="J976" i="2"/>
  <c r="K976" i="2" s="1"/>
  <c r="J391" i="2"/>
  <c r="K391" i="2" s="1"/>
  <c r="J284" i="2"/>
  <c r="K284" i="2" s="1"/>
  <c r="J540" i="2"/>
  <c r="K540" i="2" s="1"/>
  <c r="J796" i="2"/>
  <c r="K796" i="2" s="1"/>
  <c r="J1052" i="2"/>
  <c r="K1052" i="2" s="1"/>
  <c r="J204" i="2"/>
  <c r="K204" i="2" s="1"/>
  <c r="J791" i="2"/>
  <c r="K791" i="2" s="1"/>
  <c r="J1040" i="2"/>
  <c r="K1040" i="2" s="1"/>
  <c r="J472" i="2"/>
  <c r="K472" i="2" s="1"/>
  <c r="J473" i="2"/>
  <c r="K473" i="2" s="1"/>
  <c r="J728" i="2"/>
  <c r="K728" i="2" s="1"/>
  <c r="J729" i="2"/>
  <c r="K729" i="2" s="1"/>
  <c r="J984" i="2"/>
  <c r="K984" i="2" s="1"/>
  <c r="J985" i="2"/>
  <c r="K985" i="2" s="1"/>
  <c r="J1112" i="2"/>
  <c r="K1112" i="2" s="1"/>
  <c r="J1113" i="2"/>
  <c r="K1113" i="2" s="1"/>
  <c r="J222" i="2"/>
  <c r="K222" i="2" s="1"/>
  <c r="J221" i="2"/>
  <c r="K221" i="2" s="1"/>
  <c r="J486" i="2"/>
  <c r="K486" i="2" s="1"/>
  <c r="J485" i="2"/>
  <c r="K485" i="2" s="1"/>
  <c r="J613" i="2"/>
  <c r="K613" i="2" s="1"/>
  <c r="J614" i="2"/>
  <c r="K614" i="2" s="1"/>
  <c r="J870" i="2"/>
  <c r="K870" i="2" s="1"/>
  <c r="J869" i="2"/>
  <c r="K869" i="2" s="1"/>
  <c r="J1125" i="2"/>
  <c r="K1125" i="2" s="1"/>
  <c r="J1126" i="2"/>
  <c r="K1126" i="2" s="1"/>
  <c r="J311" i="2"/>
  <c r="K311" i="2" s="1"/>
  <c r="J310" i="2"/>
  <c r="K310" i="2" s="1"/>
  <c r="J590" i="2"/>
  <c r="K590" i="2" s="1"/>
  <c r="J591" i="2"/>
  <c r="K591" i="2" s="1"/>
  <c r="J192" i="2"/>
  <c r="K192" i="2" s="1"/>
  <c r="J193" i="2"/>
  <c r="K193" i="2" s="1"/>
  <c r="J150" i="2"/>
  <c r="K150" i="2" s="1"/>
  <c r="J149" i="2"/>
  <c r="K149" i="2" s="1"/>
  <c r="J263" i="2"/>
  <c r="K263" i="2" s="1"/>
  <c r="J262" i="2"/>
  <c r="K262" i="2" s="1"/>
  <c r="J535" i="2"/>
  <c r="K535" i="2" s="1"/>
  <c r="J536" i="2"/>
  <c r="K536" i="2" s="1"/>
  <c r="J1043" i="2"/>
  <c r="K1043" i="2" s="1"/>
  <c r="J1044" i="2"/>
  <c r="K1044" i="2" s="1"/>
  <c r="J787" i="2"/>
  <c r="K787" i="2" s="1"/>
  <c r="J788" i="2"/>
  <c r="K788" i="2" s="1"/>
  <c r="J659" i="2"/>
  <c r="K659" i="2" s="1"/>
  <c r="J660" i="2"/>
  <c r="K660" i="2" s="1"/>
  <c r="J403" i="2"/>
  <c r="K403" i="2" s="1"/>
  <c r="J404" i="2"/>
  <c r="K404" i="2" s="1"/>
  <c r="J275" i="2"/>
  <c r="K275" i="2" s="1"/>
  <c r="J276" i="2"/>
  <c r="K276" i="2" s="1"/>
  <c r="J1181" i="2"/>
  <c r="K1181" i="2" s="1"/>
  <c r="J1182" i="2"/>
  <c r="K1182" i="2" s="1"/>
  <c r="J925" i="2"/>
  <c r="K925" i="2" s="1"/>
  <c r="J926" i="2"/>
  <c r="K926" i="2" s="1"/>
  <c r="J669" i="2"/>
  <c r="K669" i="2" s="1"/>
  <c r="J670" i="2"/>
  <c r="K670" i="2" s="1"/>
  <c r="J413" i="2"/>
  <c r="K413" i="2" s="1"/>
  <c r="J414" i="2"/>
  <c r="K414" i="2" s="1"/>
  <c r="J285" i="2"/>
  <c r="K285" i="2" s="1"/>
  <c r="J286" i="2"/>
  <c r="K286" i="2" s="1"/>
  <c r="J913" i="2"/>
  <c r="K913" i="2" s="1"/>
  <c r="J912" i="2"/>
  <c r="K912" i="2" s="1"/>
  <c r="J784" i="2"/>
  <c r="K784" i="2" s="1"/>
  <c r="J785" i="2"/>
  <c r="K785" i="2" s="1"/>
  <c r="J656" i="2"/>
  <c r="K656" i="2" s="1"/>
  <c r="J657" i="2"/>
  <c r="K657" i="2" s="1"/>
  <c r="J400" i="2"/>
  <c r="K400" i="2" s="1"/>
  <c r="J401" i="2"/>
  <c r="K401" i="2" s="1"/>
  <c r="J336" i="2"/>
  <c r="K336" i="2" s="1"/>
  <c r="J337" i="2"/>
  <c r="K337" i="2" s="1"/>
  <c r="J1066" i="2"/>
  <c r="K1066" i="2" s="1"/>
  <c r="J1067" i="2"/>
  <c r="K1067" i="2" s="1"/>
  <c r="J810" i="2"/>
  <c r="K810" i="2" s="1"/>
  <c r="J811" i="2"/>
  <c r="K811" i="2" s="1"/>
  <c r="J682" i="2"/>
  <c r="K682" i="2" s="1"/>
  <c r="J683" i="2"/>
  <c r="K683" i="2" s="1"/>
  <c r="J426" i="2"/>
  <c r="K426" i="2" s="1"/>
  <c r="J427" i="2"/>
  <c r="K427" i="2" s="1"/>
  <c r="J123" i="2"/>
  <c r="K123" i="2" s="1"/>
  <c r="J122" i="2"/>
  <c r="K122" i="2" s="1"/>
  <c r="J1186" i="2"/>
  <c r="K1186" i="2" s="1"/>
  <c r="J1185" i="2"/>
  <c r="K1185" i="2" s="1"/>
  <c r="J1058" i="2"/>
  <c r="K1058" i="2" s="1"/>
  <c r="J1057" i="2"/>
  <c r="K1057" i="2" s="1"/>
  <c r="J930" i="2"/>
  <c r="K930" i="2" s="1"/>
  <c r="J929" i="2"/>
  <c r="K929" i="2" s="1"/>
  <c r="J866" i="2"/>
  <c r="K866" i="2" s="1"/>
  <c r="J865" i="2"/>
  <c r="K865" i="2" s="1"/>
  <c r="J737" i="2"/>
  <c r="K737" i="2" s="1"/>
  <c r="J738" i="2"/>
  <c r="K738" i="2" s="1"/>
  <c r="J674" i="2"/>
  <c r="K674" i="2" s="1"/>
  <c r="J673" i="2"/>
  <c r="K673" i="2" s="1"/>
  <c r="J546" i="2"/>
  <c r="K546" i="2" s="1"/>
  <c r="J545" i="2"/>
  <c r="K545" i="2" s="1"/>
  <c r="J482" i="2"/>
  <c r="K482" i="2" s="1"/>
  <c r="J481" i="2"/>
  <c r="K481" i="2" s="1"/>
  <c r="J148" i="2"/>
  <c r="K148" i="2" s="1"/>
  <c r="J147" i="2"/>
  <c r="K147" i="2" s="1"/>
  <c r="J210" i="2"/>
  <c r="K210" i="2" s="1"/>
  <c r="J209" i="2"/>
  <c r="K209" i="2" s="1"/>
  <c r="J477" i="2"/>
  <c r="K477" i="2" s="1"/>
  <c r="J476" i="2"/>
  <c r="K476" i="2" s="1"/>
  <c r="J733" i="2"/>
  <c r="K733" i="2" s="1"/>
  <c r="J732" i="2"/>
  <c r="K732" i="2" s="1"/>
  <c r="J989" i="2"/>
  <c r="K989" i="2" s="1"/>
  <c r="J988" i="2"/>
  <c r="K988" i="2" s="1"/>
  <c r="J362" i="2"/>
  <c r="K362" i="2" s="1"/>
  <c r="J361" i="2"/>
  <c r="K361" i="2" s="1"/>
  <c r="J618" i="2"/>
  <c r="K618" i="2" s="1"/>
  <c r="J617" i="2"/>
  <c r="K617" i="2" s="1"/>
  <c r="J874" i="2"/>
  <c r="K874" i="2" s="1"/>
  <c r="J873" i="2"/>
  <c r="K873" i="2" s="1"/>
  <c r="J1002" i="2"/>
  <c r="K1002" i="2" s="1"/>
  <c r="J1001" i="2"/>
  <c r="K1001" i="2" s="1"/>
  <c r="J1130" i="2"/>
  <c r="K1130" i="2" s="1"/>
  <c r="J1129" i="2"/>
  <c r="K1129" i="2" s="1"/>
  <c r="J303" i="2"/>
  <c r="K303" i="2" s="1"/>
  <c r="J304" i="2"/>
  <c r="K304" i="2" s="1"/>
  <c r="J1187" i="2"/>
  <c r="K1187" i="2" s="1"/>
  <c r="J931" i="2"/>
  <c r="K931" i="2" s="1"/>
  <c r="J675" i="2"/>
  <c r="K675" i="2" s="1"/>
  <c r="J419" i="2"/>
  <c r="K419" i="2" s="1"/>
  <c r="J133" i="2"/>
  <c r="K133" i="2" s="1"/>
  <c r="J290" i="2"/>
  <c r="K290" i="2" s="1"/>
  <c r="J109" i="2"/>
  <c r="K109" i="2" s="1"/>
  <c r="J980" i="2"/>
  <c r="K980" i="2" s="1"/>
  <c r="J847" i="2"/>
  <c r="K847" i="2" s="1"/>
  <c r="J132" i="2"/>
  <c r="K132" i="2" s="1"/>
  <c r="J571" i="2"/>
  <c r="K571" i="2" s="1"/>
  <c r="J328" i="2"/>
  <c r="K328" i="2" s="1"/>
  <c r="J40" i="2"/>
  <c r="K40" i="2" s="1"/>
  <c r="J198" i="2"/>
  <c r="K198" i="2" s="1"/>
  <c r="J724" i="2"/>
  <c r="K724" i="2" s="1"/>
  <c r="J343" i="2"/>
  <c r="K343" i="2" s="1"/>
  <c r="J335" i="2"/>
  <c r="K335" i="2" s="1"/>
  <c r="J610" i="2"/>
  <c r="K610" i="2" s="1"/>
  <c r="J447" i="2"/>
  <c r="K447" i="2" s="1"/>
  <c r="J22" i="2"/>
  <c r="K22" i="2" s="1"/>
  <c r="J1104" i="2"/>
  <c r="K1104" i="2" s="1"/>
  <c r="J696" i="2"/>
  <c r="K696" i="2" s="1"/>
  <c r="J249" i="2"/>
  <c r="K249" i="2" s="1"/>
  <c r="J506" i="2"/>
  <c r="K506" i="2" s="1"/>
  <c r="J762" i="2"/>
  <c r="K762" i="2" s="1"/>
  <c r="J1018" i="2"/>
  <c r="K1018" i="2" s="1"/>
  <c r="J59" i="2"/>
  <c r="K59" i="2" s="1"/>
  <c r="J1183" i="2"/>
  <c r="K1183" i="2" s="1"/>
  <c r="J934" i="2"/>
  <c r="K934" i="2" s="1"/>
  <c r="J62" i="2"/>
  <c r="K62" i="2" s="1"/>
  <c r="J695" i="2"/>
  <c r="K695" i="2" s="1"/>
  <c r="J1110" i="2"/>
  <c r="K1110" i="2" s="1"/>
  <c r="J480" i="2"/>
  <c r="K480" i="2" s="1"/>
  <c r="J711" i="2"/>
  <c r="K711" i="2" s="1"/>
  <c r="J568" i="2"/>
  <c r="K568" i="2" s="1"/>
  <c r="J1080" i="2"/>
  <c r="K1080" i="2" s="1"/>
  <c r="J151" i="2"/>
  <c r="K151" i="2" s="1"/>
  <c r="J551" i="2"/>
  <c r="K551" i="2" s="1"/>
  <c r="J139" i="2"/>
  <c r="K139" i="2" s="1"/>
  <c r="J239" i="2"/>
  <c r="K239" i="2" s="1"/>
  <c r="J161" i="2"/>
  <c r="K161" i="2" s="1"/>
  <c r="J1047" i="2"/>
  <c r="K1047" i="2" s="1"/>
  <c r="J758" i="2"/>
  <c r="K758" i="2" s="1"/>
  <c r="J1094" i="2"/>
  <c r="K1094" i="2" s="1"/>
  <c r="J526" i="2"/>
  <c r="K526" i="2" s="1"/>
  <c r="J1038" i="2"/>
  <c r="K1038" i="2" s="1"/>
  <c r="J582" i="2"/>
  <c r="K582" i="2" s="1"/>
  <c r="J838" i="2"/>
  <c r="K838" i="2" s="1"/>
  <c r="J112" i="2"/>
  <c r="K112" i="2" s="1"/>
  <c r="J326" i="2"/>
  <c r="K326" i="2" s="1"/>
  <c r="J440" i="2"/>
  <c r="K440" i="2" s="1"/>
  <c r="J952" i="2"/>
  <c r="K952" i="2" s="1"/>
  <c r="J87" i="2"/>
  <c r="K87" i="2" s="1"/>
  <c r="L6" i="2" l="1"/>
  <c r="L673" i="2"/>
  <c r="L1014" i="2"/>
  <c r="L503" i="2"/>
  <c r="L751" i="2"/>
  <c r="L306" i="2"/>
  <c r="L781" i="2"/>
  <c r="L249" i="2"/>
  <c r="M249" i="2" s="1"/>
  <c r="L948" i="2"/>
  <c r="L235" i="2"/>
  <c r="L1115" i="2"/>
  <c r="L1033" i="2"/>
  <c r="L340" i="2"/>
  <c r="L906" i="2"/>
  <c r="L493" i="2"/>
  <c r="L624" i="2"/>
  <c r="L14" i="2"/>
  <c r="L109" i="2"/>
  <c r="L701" i="2"/>
  <c r="L419" i="2"/>
  <c r="L1200" i="2"/>
  <c r="L860" i="2"/>
  <c r="L234" i="2"/>
  <c r="M234" i="2" s="1"/>
  <c r="L282" i="2"/>
  <c r="L332" i="2"/>
  <c r="M332" i="2" s="1"/>
  <c r="L841" i="2"/>
  <c r="L1199" i="2"/>
  <c r="L455" i="2"/>
  <c r="L1069" i="2"/>
  <c r="L162" i="2"/>
  <c r="L385" i="2"/>
  <c r="L1023" i="2"/>
  <c r="L495" i="2"/>
  <c r="L944" i="2"/>
  <c r="L1045" i="2"/>
  <c r="L580" i="2"/>
  <c r="L1019" i="2"/>
  <c r="L164" i="2"/>
  <c r="L802" i="2"/>
  <c r="L314" i="2"/>
  <c r="L564" i="2"/>
  <c r="L747" i="2"/>
  <c r="L1196" i="2"/>
  <c r="L104" i="2"/>
  <c r="L77" i="2"/>
  <c r="L246" i="2"/>
  <c r="M246" i="2" s="1"/>
  <c r="L433" i="2"/>
  <c r="L1043" i="2"/>
  <c r="L900" i="2"/>
  <c r="L686" i="2"/>
  <c r="M686" i="2" s="1"/>
  <c r="L239" i="2"/>
  <c r="L629" i="2"/>
  <c r="L764" i="2"/>
  <c r="L878" i="2"/>
  <c r="L1138" i="2"/>
  <c r="L920" i="2"/>
  <c r="L1022" i="2"/>
  <c r="L531" i="2"/>
  <c r="L1017" i="2"/>
  <c r="L491" i="2"/>
  <c r="L940" i="2"/>
  <c r="L977" i="2"/>
  <c r="L192" i="2"/>
  <c r="L48" i="2"/>
  <c r="L936" i="2"/>
  <c r="L793" i="2"/>
  <c r="L177" i="2"/>
  <c r="L181" i="2"/>
  <c r="M181" i="2" s="1"/>
  <c r="L238" i="2"/>
  <c r="L288" i="2"/>
  <c r="L422" i="2"/>
  <c r="M422" i="2" s="1"/>
  <c r="L165" i="2"/>
  <c r="M165" i="2" s="1"/>
  <c r="L11" i="2"/>
  <c r="L277" i="2"/>
  <c r="L532" i="2"/>
  <c r="L19" i="2"/>
  <c r="L406" i="2"/>
  <c r="L718" i="2"/>
  <c r="L171" i="2"/>
  <c r="L683" i="2"/>
  <c r="L538" i="2"/>
  <c r="L1132" i="2"/>
  <c r="L588" i="2"/>
  <c r="L1169" i="2"/>
  <c r="L530" i="2"/>
  <c r="L1067" i="2"/>
  <c r="L654" i="2"/>
  <c r="L182" i="2"/>
  <c r="L855" i="2"/>
  <c r="L260" i="2"/>
  <c r="L788" i="2"/>
  <c r="L1146" i="2"/>
  <c r="L291" i="2"/>
  <c r="L819" i="2"/>
  <c r="L156" i="2"/>
  <c r="M156" i="2" s="1"/>
  <c r="L692" i="2"/>
  <c r="L1135" i="2"/>
  <c r="L174" i="2"/>
  <c r="M174" i="2" s="1"/>
  <c r="L431" i="2"/>
  <c r="L169" i="2"/>
  <c r="L880" i="2"/>
  <c r="L337" i="2"/>
  <c r="L981" i="2"/>
  <c r="L852" i="2"/>
  <c r="L224" i="2"/>
  <c r="M224" i="2" s="1"/>
  <c r="L1039" i="2"/>
  <c r="L1055" i="2"/>
  <c r="L25" i="2"/>
  <c r="L9" i="2"/>
  <c r="L152" i="2"/>
  <c r="L45" i="2"/>
  <c r="L146" i="2"/>
  <c r="M146" i="2" s="1"/>
  <c r="L81" i="2"/>
  <c r="L252" i="2"/>
  <c r="L264" i="2"/>
  <c r="L987" i="2"/>
  <c r="L1191" i="2"/>
  <c r="L106" i="2"/>
  <c r="L107" i="2"/>
  <c r="L363" i="2"/>
  <c r="M363" i="2" s="1"/>
  <c r="L619" i="2"/>
  <c r="L33" i="2"/>
  <c r="L453" i="2"/>
  <c r="L794" i="2"/>
  <c r="L1068" i="2"/>
  <c r="L108" i="2"/>
  <c r="L502" i="2"/>
  <c r="L844" i="2"/>
  <c r="L1105" i="2"/>
  <c r="L500" i="2"/>
  <c r="L360" i="2"/>
  <c r="L998" i="2"/>
  <c r="L891" i="2"/>
  <c r="L824" i="2"/>
  <c r="L1151" i="2"/>
  <c r="L947" i="2"/>
  <c r="L118" i="2"/>
  <c r="L199" i="2"/>
  <c r="L727" i="2"/>
  <c r="L597" i="2"/>
  <c r="L1192" i="2"/>
  <c r="L774" i="2"/>
  <c r="L404" i="2"/>
  <c r="L926" i="2"/>
  <c r="L717" i="2"/>
  <c r="L578" i="2"/>
  <c r="L163" i="2"/>
  <c r="L691" i="2"/>
  <c r="L549" i="2"/>
  <c r="L1156" i="2"/>
  <c r="L748" i="2"/>
  <c r="L350" i="2"/>
  <c r="M350" i="2" s="1"/>
  <c r="L918" i="2"/>
  <c r="L696" i="2"/>
  <c r="L834" i="2"/>
  <c r="L110" i="2"/>
  <c r="L111" i="2"/>
  <c r="L367" i="2"/>
  <c r="L623" i="2"/>
  <c r="L41" i="2"/>
  <c r="M41" i="2" s="1"/>
  <c r="L458" i="2"/>
  <c r="L800" i="2"/>
  <c r="L1072" i="2"/>
  <c r="L244" i="2"/>
  <c r="L593" i="2"/>
  <c r="L917" i="2"/>
  <c r="L1173" i="2"/>
  <c r="L681" i="2"/>
  <c r="L541" i="2"/>
  <c r="L1134" i="2"/>
  <c r="L1079" i="2"/>
  <c r="L845" i="2"/>
  <c r="L1171" i="2"/>
  <c r="L1162" i="2"/>
  <c r="L247" i="2"/>
  <c r="L743" i="2"/>
  <c r="L618" i="2"/>
  <c r="L1176" i="2"/>
  <c r="L540" i="2"/>
  <c r="L1117" i="2"/>
  <c r="L349" i="2"/>
  <c r="L875" i="2"/>
  <c r="L1130" i="2"/>
  <c r="L66" i="2"/>
  <c r="L275" i="2"/>
  <c r="L771" i="2"/>
  <c r="L656" i="2"/>
  <c r="L1204" i="2"/>
  <c r="L726" i="2"/>
  <c r="L10" i="2"/>
  <c r="L424" i="2"/>
  <c r="L919" i="2"/>
  <c r="L1107" i="2"/>
  <c r="L170" i="2"/>
  <c r="L427" i="2"/>
  <c r="L161" i="2"/>
  <c r="M161" i="2" s="1"/>
  <c r="L876" i="2"/>
  <c r="L236" i="2"/>
  <c r="L913" i="2"/>
  <c r="L670" i="2"/>
  <c r="L1126" i="2"/>
  <c r="L1027" i="2"/>
  <c r="L365" i="2"/>
  <c r="L327" i="2"/>
  <c r="L789" i="2"/>
  <c r="L941" i="2"/>
  <c r="L32" i="2"/>
  <c r="L792" i="2"/>
  <c r="L741" i="2"/>
  <c r="L905" i="2"/>
  <c r="L1174" i="2"/>
  <c r="L1098" i="2"/>
  <c r="L175" i="2"/>
  <c r="L687" i="2"/>
  <c r="L544" i="2"/>
  <c r="L1136" i="2"/>
  <c r="L678" i="2"/>
  <c r="L120" i="2"/>
  <c r="L712" i="2"/>
  <c r="L8" i="2"/>
  <c r="L697" i="2"/>
  <c r="L375" i="2"/>
  <c r="M375" i="2" s="1"/>
  <c r="L768" i="2"/>
  <c r="L710" i="2"/>
  <c r="L690" i="2"/>
  <c r="L1095" i="2"/>
  <c r="L403" i="2"/>
  <c r="L805" i="2"/>
  <c r="L889" i="2"/>
  <c r="L722" i="2"/>
  <c r="L13" i="2"/>
  <c r="L42" i="2"/>
  <c r="L43" i="2"/>
  <c r="L299" i="2"/>
  <c r="L555" i="2"/>
  <c r="L811" i="2"/>
  <c r="L368" i="2"/>
  <c r="L709" i="2"/>
  <c r="L1004" i="2"/>
  <c r="L12" i="2"/>
  <c r="L417" i="2"/>
  <c r="L758" i="2"/>
  <c r="L1041" i="2"/>
  <c r="L329" i="2"/>
  <c r="M329" i="2" s="1"/>
  <c r="N329" i="2" s="1"/>
  <c r="L149" i="2"/>
  <c r="M149" i="2" s="1"/>
  <c r="L870" i="2"/>
  <c r="L558" i="2"/>
  <c r="L482" i="2"/>
  <c r="L728" i="2"/>
  <c r="L999" i="2"/>
  <c r="L54" i="2"/>
  <c r="L71" i="2"/>
  <c r="L599" i="2"/>
  <c r="L426" i="2"/>
  <c r="L1064" i="2"/>
  <c r="L604" i="2"/>
  <c r="L1197" i="2"/>
  <c r="L648" i="2"/>
  <c r="L1186" i="2"/>
  <c r="L1010" i="2"/>
  <c r="L35" i="2"/>
  <c r="L547" i="2"/>
  <c r="L378" i="2"/>
  <c r="M378" i="2" s="1"/>
  <c r="L1028" i="2"/>
  <c r="L556" i="2"/>
  <c r="L1161" i="2"/>
  <c r="L552" i="2"/>
  <c r="L1131" i="2"/>
  <c r="L1074" i="2"/>
  <c r="L46" i="2"/>
  <c r="L47" i="2"/>
  <c r="L303" i="2"/>
  <c r="L559" i="2"/>
  <c r="L815" i="2"/>
  <c r="L373" i="2"/>
  <c r="M373" i="2" s="1"/>
  <c r="L714" i="2"/>
  <c r="L1008" i="2"/>
  <c r="L116" i="2"/>
  <c r="L508" i="2"/>
  <c r="L849" i="2"/>
  <c r="L1109" i="2"/>
  <c r="L510" i="2"/>
  <c r="L370" i="2"/>
  <c r="M370" i="2" s="1"/>
  <c r="L1006" i="2"/>
  <c r="L907" i="2"/>
  <c r="L504" i="2"/>
  <c r="L770" i="2"/>
  <c r="L1042" i="2"/>
  <c r="L119" i="2"/>
  <c r="M119" i="2" s="1"/>
  <c r="L615" i="2"/>
  <c r="L448" i="2"/>
  <c r="L1048" i="2"/>
  <c r="L369" i="2"/>
  <c r="M369" i="2" s="1"/>
  <c r="L989" i="2"/>
  <c r="L830" i="2"/>
  <c r="L160" i="2"/>
  <c r="L1187" i="2"/>
  <c r="L1183" i="2"/>
  <c r="L147" i="2"/>
  <c r="L643" i="2"/>
  <c r="L485" i="2"/>
  <c r="L1076" i="2"/>
  <c r="L577" i="2"/>
  <c r="L1145" i="2"/>
  <c r="L895" i="2"/>
  <c r="L256" i="2"/>
  <c r="L1178" i="2"/>
  <c r="L621" i="2"/>
  <c r="L154" i="2"/>
  <c r="L27" i="2"/>
  <c r="L155" i="2"/>
  <c r="L283" i="2"/>
  <c r="L411" i="2"/>
  <c r="L539" i="2"/>
  <c r="L667" i="2"/>
  <c r="L795" i="2"/>
  <c r="L129" i="2"/>
  <c r="M129" i="2" s="1"/>
  <c r="L346" i="2"/>
  <c r="M346" i="2" s="1"/>
  <c r="L517" i="2"/>
  <c r="L688" i="2"/>
  <c r="L858" i="2"/>
  <c r="L988" i="2"/>
  <c r="L1116" i="2"/>
  <c r="L76" i="2"/>
  <c r="L310" i="2"/>
  <c r="L481" i="2"/>
  <c r="L652" i="2"/>
  <c r="L822" i="2"/>
  <c r="L961" i="2"/>
  <c r="L1089" i="2"/>
  <c r="L40" i="2"/>
  <c r="L457" i="2"/>
  <c r="L798" i="2"/>
  <c r="L317" i="2"/>
  <c r="L658" i="2"/>
  <c r="L966" i="2"/>
  <c r="L64" i="2"/>
  <c r="L814" i="2"/>
  <c r="L1195" i="2"/>
  <c r="L738" i="2"/>
  <c r="L1155" i="2"/>
  <c r="L1066" i="2"/>
  <c r="L1031" i="2"/>
  <c r="L664" i="2"/>
  <c r="L927" i="2"/>
  <c r="L102" i="2"/>
  <c r="L230" i="2"/>
  <c r="L167" i="2"/>
  <c r="L423" i="2"/>
  <c r="L695" i="2"/>
  <c r="L185" i="2"/>
  <c r="L554" i="2"/>
  <c r="L904" i="2"/>
  <c r="L1160" i="2"/>
  <c r="L390" i="2"/>
  <c r="L732" i="2"/>
  <c r="L1037" i="2"/>
  <c r="L318" i="2"/>
  <c r="L197" i="2"/>
  <c r="L894" i="2"/>
  <c r="L622" i="2"/>
  <c r="L546" i="2"/>
  <c r="L856" i="2"/>
  <c r="L1127" i="2"/>
  <c r="L130" i="2"/>
  <c r="M130" i="2" s="1"/>
  <c r="L131" i="2"/>
  <c r="M131" i="2" s="1"/>
  <c r="L387" i="2"/>
  <c r="M387" i="2" s="1"/>
  <c r="L659" i="2"/>
  <c r="L113" i="2"/>
  <c r="M113" i="2" s="1"/>
  <c r="L506" i="2"/>
  <c r="L868" i="2"/>
  <c r="L1124" i="2"/>
  <c r="L342" i="2"/>
  <c r="L684" i="2"/>
  <c r="L1001" i="2"/>
  <c r="L200" i="2"/>
  <c r="L53" i="2"/>
  <c r="L850" i="2"/>
  <c r="L516" i="2"/>
  <c r="L525" i="2"/>
  <c r="L813" i="2"/>
  <c r="L93" i="2"/>
  <c r="L30" i="2"/>
  <c r="L158" i="2"/>
  <c r="L31" i="2"/>
  <c r="L159" i="2"/>
  <c r="M159" i="2" s="1"/>
  <c r="L287" i="2"/>
  <c r="L415" i="2"/>
  <c r="L543" i="2"/>
  <c r="L671" i="2"/>
  <c r="L799" i="2"/>
  <c r="L137" i="2"/>
  <c r="L352" i="2"/>
  <c r="L522" i="2"/>
  <c r="L693" i="2"/>
  <c r="L864" i="2"/>
  <c r="L992" i="2"/>
  <c r="L1120" i="2"/>
  <c r="L84" i="2"/>
  <c r="L316" i="2"/>
  <c r="L486" i="2"/>
  <c r="L657" i="2"/>
  <c r="L828" i="2"/>
  <c r="L965" i="2"/>
  <c r="L1093" i="2"/>
  <c r="L1157" i="2"/>
  <c r="L297" i="2"/>
  <c r="L638" i="2"/>
  <c r="L101" i="2"/>
  <c r="L498" i="2"/>
  <c r="L840" i="2"/>
  <c r="L1102" i="2"/>
  <c r="L494" i="2"/>
  <c r="L1035" i="2"/>
  <c r="L418" i="2"/>
  <c r="M418" i="2" s="1"/>
  <c r="L995" i="2"/>
  <c r="L600" i="2"/>
  <c r="L526" i="2"/>
  <c r="L846" i="2"/>
  <c r="L536" i="2"/>
  <c r="L87" i="2"/>
  <c r="L343" i="2"/>
  <c r="L583" i="2"/>
  <c r="L839" i="2"/>
  <c r="L405" i="2"/>
  <c r="M405" i="2" s="1"/>
  <c r="L746" i="2"/>
  <c r="L1016" i="2"/>
  <c r="L100" i="2"/>
  <c r="M100" i="2" s="1"/>
  <c r="L497" i="2"/>
  <c r="L817" i="2"/>
  <c r="L1085" i="2"/>
  <c r="L446" i="2"/>
  <c r="L261" i="2"/>
  <c r="L958" i="2"/>
  <c r="L708" i="2"/>
  <c r="L632" i="2"/>
  <c r="L959" i="2"/>
  <c r="L221" i="2"/>
  <c r="L50" i="2"/>
  <c r="L242" i="2"/>
  <c r="L243" i="2"/>
  <c r="L499" i="2"/>
  <c r="L739" i="2"/>
  <c r="L272" i="2"/>
  <c r="L613" i="2"/>
  <c r="L916" i="2"/>
  <c r="L1172" i="2"/>
  <c r="L364" i="2"/>
  <c r="M364" i="2" s="1"/>
  <c r="L705" i="2"/>
  <c r="L985" i="2"/>
  <c r="L136" i="2"/>
  <c r="L820" i="2"/>
  <c r="L637" i="2"/>
  <c r="L1206" i="2"/>
  <c r="L1175" i="2"/>
  <c r="L938" i="2"/>
  <c r="L1083" i="2"/>
  <c r="L74" i="2"/>
  <c r="L138" i="2"/>
  <c r="M138" i="2" s="1"/>
  <c r="L202" i="2"/>
  <c r="M202" i="2" s="1"/>
  <c r="L266" i="2"/>
  <c r="L75" i="2"/>
  <c r="L139" i="2"/>
  <c r="L203" i="2"/>
  <c r="M203" i="2" s="1"/>
  <c r="L267" i="2"/>
  <c r="L331" i="2"/>
  <c r="L395" i="2"/>
  <c r="L459" i="2"/>
  <c r="L523" i="2"/>
  <c r="L587" i="2"/>
  <c r="L651" i="2"/>
  <c r="L715" i="2"/>
  <c r="L779" i="2"/>
  <c r="L843" i="2"/>
  <c r="L97" i="2"/>
  <c r="L225" i="2"/>
  <c r="L325" i="2"/>
  <c r="M325" i="2" s="1"/>
  <c r="N325" i="2" s="1"/>
  <c r="L410" i="2"/>
  <c r="M410" i="2" s="1"/>
  <c r="L496" i="2"/>
  <c r="L581" i="2"/>
  <c r="L666" i="2"/>
  <c r="L752" i="2"/>
  <c r="L837" i="2"/>
  <c r="L908" i="2"/>
  <c r="L972" i="2"/>
  <c r="L1036" i="2"/>
  <c r="L1100" i="2"/>
  <c r="L1164" i="2"/>
  <c r="L44" i="2"/>
  <c r="M44" i="2" s="1"/>
  <c r="L172" i="2"/>
  <c r="M172" i="2" s="1"/>
  <c r="L289" i="2"/>
  <c r="L374" i="2"/>
  <c r="L460" i="2"/>
  <c r="L545" i="2"/>
  <c r="L630" i="2"/>
  <c r="L716" i="2"/>
  <c r="L801" i="2"/>
  <c r="L881" i="2"/>
  <c r="L945" i="2"/>
  <c r="L1009" i="2"/>
  <c r="L1073" i="2"/>
  <c r="L1137" i="2"/>
  <c r="L1201" i="2"/>
  <c r="L232" i="2"/>
  <c r="L414" i="2"/>
  <c r="L585" i="2"/>
  <c r="L756" i="2"/>
  <c r="L21" i="2"/>
  <c r="L274" i="2"/>
  <c r="L445" i="2"/>
  <c r="L616" i="2"/>
  <c r="L786" i="2"/>
  <c r="L934" i="2"/>
  <c r="L1062" i="2"/>
  <c r="L1190" i="2"/>
  <c r="L388" i="2"/>
  <c r="L729" i="2"/>
  <c r="L983" i="2"/>
  <c r="L1154" i="2"/>
  <c r="L312" i="2"/>
  <c r="M312" i="2" s="1"/>
  <c r="L653" i="2"/>
  <c r="L943" i="2"/>
  <c r="L1114" i="2"/>
  <c r="L386" i="2"/>
  <c r="L979" i="2"/>
  <c r="L313" i="2"/>
  <c r="L946" i="2"/>
  <c r="L420" i="2"/>
  <c r="L322" i="2"/>
  <c r="L377" i="2"/>
  <c r="M377" i="2" s="1"/>
  <c r="L280" i="2"/>
  <c r="L462" i="2"/>
  <c r="L86" i="2"/>
  <c r="L150" i="2"/>
  <c r="M150" i="2" s="1"/>
  <c r="L214" i="2"/>
  <c r="M214" i="2" s="1"/>
  <c r="L23" i="2"/>
  <c r="L135" i="2"/>
  <c r="M135" i="2" s="1"/>
  <c r="L263" i="2"/>
  <c r="L391" i="2"/>
  <c r="L519" i="2"/>
  <c r="L663" i="2"/>
  <c r="L791" i="2"/>
  <c r="L121" i="2"/>
  <c r="M121" i="2" s="1"/>
  <c r="L341" i="2"/>
  <c r="L512" i="2"/>
  <c r="L682" i="2"/>
  <c r="L872" i="2"/>
  <c r="L1000" i="2"/>
  <c r="L1128" i="2"/>
  <c r="L132" i="2"/>
  <c r="M132" i="2" s="1"/>
  <c r="L348" i="2"/>
  <c r="L518" i="2"/>
  <c r="L689" i="2"/>
  <c r="L877" i="2"/>
  <c r="L1005" i="2"/>
  <c r="L1133" i="2"/>
  <c r="L216" i="2"/>
  <c r="M216" i="2" s="1"/>
  <c r="L617" i="2"/>
  <c r="L69" i="2"/>
  <c r="L477" i="2"/>
  <c r="L818" i="2"/>
  <c r="L1054" i="2"/>
  <c r="L452" i="2"/>
  <c r="L1015" i="2"/>
  <c r="L376" i="2"/>
  <c r="L975" i="2"/>
  <c r="L514" i="2"/>
  <c r="L441" i="2"/>
  <c r="L676" i="2"/>
  <c r="L883" i="2"/>
  <c r="L34" i="2"/>
  <c r="L226" i="2"/>
  <c r="L99" i="2"/>
  <c r="L227" i="2"/>
  <c r="L355" i="2"/>
  <c r="L483" i="2"/>
  <c r="L611" i="2"/>
  <c r="L755" i="2"/>
  <c r="L49" i="2"/>
  <c r="L293" i="2"/>
  <c r="L464" i="2"/>
  <c r="L634" i="2"/>
  <c r="L826" i="2"/>
  <c r="L964" i="2"/>
  <c r="L1092" i="2"/>
  <c r="L28" i="2"/>
  <c r="L300" i="2"/>
  <c r="L470" i="2"/>
  <c r="L641" i="2"/>
  <c r="L833" i="2"/>
  <c r="L969" i="2"/>
  <c r="L1097" i="2"/>
  <c r="L72" i="2"/>
  <c r="L521" i="2"/>
  <c r="L862" i="2"/>
  <c r="L381" i="2"/>
  <c r="L765" i="2"/>
  <c r="L1046" i="2"/>
  <c r="L345" i="2"/>
  <c r="L962" i="2"/>
  <c r="L354" i="2"/>
  <c r="M354" i="2" s="1"/>
  <c r="L963" i="2"/>
  <c r="L472" i="2"/>
  <c r="L569" i="2"/>
  <c r="L914" i="2"/>
  <c r="L1147" i="2"/>
  <c r="L78" i="2"/>
  <c r="L142" i="2"/>
  <c r="M142" i="2" s="1"/>
  <c r="L206" i="2"/>
  <c r="L15" i="2"/>
  <c r="L79" i="2"/>
  <c r="L143" i="2"/>
  <c r="L207" i="2"/>
  <c r="L271" i="2"/>
  <c r="L335" i="2"/>
  <c r="L399" i="2"/>
  <c r="L463" i="2"/>
  <c r="L527" i="2"/>
  <c r="L591" i="2"/>
  <c r="L655" i="2"/>
  <c r="L719" i="2"/>
  <c r="L783" i="2"/>
  <c r="L847" i="2"/>
  <c r="L105" i="2"/>
  <c r="L233" i="2"/>
  <c r="M233" i="2" s="1"/>
  <c r="L330" i="2"/>
  <c r="L416" i="2"/>
  <c r="L501" i="2"/>
  <c r="L586" i="2"/>
  <c r="M586" i="2" s="1"/>
  <c r="L672" i="2"/>
  <c r="L757" i="2"/>
  <c r="L842" i="2"/>
  <c r="L912" i="2"/>
  <c r="L976" i="2"/>
  <c r="L1040" i="2"/>
  <c r="L1104" i="2"/>
  <c r="L1168" i="2"/>
  <c r="L52" i="2"/>
  <c r="L180" i="2"/>
  <c r="L294" i="2"/>
  <c r="M294" i="2" s="1"/>
  <c r="L380" i="2"/>
  <c r="L465" i="2"/>
  <c r="L550" i="2"/>
  <c r="L636" i="2"/>
  <c r="L721" i="2"/>
  <c r="L806" i="2"/>
  <c r="L885" i="2"/>
  <c r="L949" i="2"/>
  <c r="L1013" i="2"/>
  <c r="L1077" i="2"/>
  <c r="L1141" i="2"/>
  <c r="L1205" i="2"/>
  <c r="L248" i="2"/>
  <c r="M248" i="2" s="1"/>
  <c r="L425" i="2"/>
  <c r="L596" i="2"/>
  <c r="L766" i="2"/>
  <c r="L37" i="2"/>
  <c r="L285" i="2"/>
  <c r="M285" i="2" s="1"/>
  <c r="L456" i="2"/>
  <c r="L626" i="2"/>
  <c r="L797" i="2"/>
  <c r="L942" i="2"/>
  <c r="L1070" i="2"/>
  <c r="L1198" i="2"/>
  <c r="L409" i="2"/>
  <c r="M409" i="2" s="1"/>
  <c r="L750" i="2"/>
  <c r="L994" i="2"/>
  <c r="L1163" i="2"/>
  <c r="L333" i="2"/>
  <c r="L674" i="2"/>
  <c r="L954" i="2"/>
  <c r="L1123" i="2"/>
  <c r="L429" i="2"/>
  <c r="L1002" i="2"/>
  <c r="L356" i="2"/>
  <c r="M356" i="2" s="1"/>
  <c r="L967" i="2"/>
  <c r="L505" i="2"/>
  <c r="L749" i="2"/>
  <c r="L1063" i="2"/>
  <c r="L1011" i="2"/>
  <c r="L39" i="2"/>
  <c r="L183" i="2"/>
  <c r="L311" i="2"/>
  <c r="M311" i="2" s="1"/>
  <c r="L439" i="2"/>
  <c r="L551" i="2"/>
  <c r="L679" i="2"/>
  <c r="L807" i="2"/>
  <c r="L153" i="2"/>
  <c r="L362" i="2"/>
  <c r="L533" i="2"/>
  <c r="L704" i="2"/>
  <c r="L853" i="2"/>
  <c r="L984" i="2"/>
  <c r="L1112" i="2"/>
  <c r="L36" i="2"/>
  <c r="L284" i="2"/>
  <c r="L454" i="2"/>
  <c r="L625" i="2"/>
  <c r="L796" i="2"/>
  <c r="L925" i="2"/>
  <c r="L1053" i="2"/>
  <c r="L1181" i="2"/>
  <c r="L361" i="2"/>
  <c r="M361" i="2" s="1"/>
  <c r="L660" i="2"/>
  <c r="L133" i="2"/>
  <c r="L520" i="2"/>
  <c r="L861" i="2"/>
  <c r="L1118" i="2"/>
  <c r="M1118" i="2" s="1"/>
  <c r="L537" i="2"/>
  <c r="L1058" i="2"/>
  <c r="L461" i="2"/>
  <c r="L1018" i="2"/>
  <c r="L685" i="2"/>
  <c r="L612" i="2"/>
  <c r="L955" i="2"/>
  <c r="L157" i="2"/>
  <c r="M157" i="2" s="1"/>
  <c r="L18" i="2"/>
  <c r="L98" i="2"/>
  <c r="L210" i="2"/>
  <c r="L83" i="2"/>
  <c r="L211" i="2"/>
  <c r="L339" i="2"/>
  <c r="M339" i="2" s="1"/>
  <c r="L467" i="2"/>
  <c r="L595" i="2"/>
  <c r="L707" i="2"/>
  <c r="L835" i="2"/>
  <c r="L209" i="2"/>
  <c r="L400" i="2"/>
  <c r="L570" i="2"/>
  <c r="L720" i="2"/>
  <c r="L884" i="2"/>
  <c r="L1012" i="2"/>
  <c r="L1140" i="2"/>
  <c r="L124" i="2"/>
  <c r="M124" i="2" s="1"/>
  <c r="L321" i="2"/>
  <c r="M321" i="2" s="1"/>
  <c r="N321" i="2" s="1"/>
  <c r="L492" i="2"/>
  <c r="L662" i="2"/>
  <c r="L812" i="2"/>
  <c r="L953" i="2"/>
  <c r="L1081" i="2"/>
  <c r="L393" i="2"/>
  <c r="L734" i="2"/>
  <c r="L245" i="2"/>
  <c r="L594" i="2"/>
  <c r="L886" i="2"/>
  <c r="L1142" i="2"/>
  <c r="L601" i="2"/>
  <c r="L1090" i="2"/>
  <c r="L440" i="2"/>
  <c r="M440" i="2" s="1"/>
  <c r="L1007" i="2"/>
  <c r="L642" i="2"/>
  <c r="L398" i="2"/>
  <c r="L590" i="2"/>
  <c r="M590" i="2" s="1"/>
  <c r="L26" i="2"/>
  <c r="L90" i="2"/>
  <c r="L218" i="2"/>
  <c r="L91" i="2"/>
  <c r="L219" i="2"/>
  <c r="M219" i="2" s="1"/>
  <c r="L347" i="2"/>
  <c r="L475" i="2"/>
  <c r="L603" i="2"/>
  <c r="L731" i="2"/>
  <c r="L859" i="2"/>
  <c r="L257" i="2"/>
  <c r="M257" i="2" s="1"/>
  <c r="L432" i="2"/>
  <c r="L602" i="2"/>
  <c r="L773" i="2"/>
  <c r="L924" i="2"/>
  <c r="L1052" i="2"/>
  <c r="L1180" i="2"/>
  <c r="L204" i="2"/>
  <c r="M204" i="2" s="1"/>
  <c r="L396" i="2"/>
  <c r="L566" i="2"/>
  <c r="L737" i="2"/>
  <c r="L897" i="2"/>
  <c r="L1025" i="2"/>
  <c r="L1153" i="2"/>
  <c r="L286" i="2"/>
  <c r="L628" i="2"/>
  <c r="L85" i="2"/>
  <c r="L488" i="2"/>
  <c r="L829" i="2"/>
  <c r="L1094" i="2"/>
  <c r="L473" i="2"/>
  <c r="L1026" i="2"/>
  <c r="L397" i="2"/>
  <c r="M397" i="2" s="1"/>
  <c r="L986" i="2"/>
  <c r="L557" i="2"/>
  <c r="L484" i="2"/>
  <c r="L761" i="2"/>
  <c r="L978" i="2"/>
  <c r="L38" i="2"/>
  <c r="L166" i="2"/>
  <c r="L55" i="2"/>
  <c r="L295" i="2"/>
  <c r="L567" i="2"/>
  <c r="L823" i="2"/>
  <c r="L384" i="2"/>
  <c r="L725" i="2"/>
  <c r="L1032" i="2"/>
  <c r="L196" i="2"/>
  <c r="M196" i="2" s="1"/>
  <c r="L561" i="2"/>
  <c r="L909" i="2"/>
  <c r="L1165" i="2"/>
  <c r="L702" i="2"/>
  <c r="L562" i="2"/>
  <c r="L1150" i="2"/>
  <c r="L1099" i="2"/>
  <c r="L1059" i="2"/>
  <c r="L782" i="2"/>
  <c r="L874" i="2"/>
  <c r="L258" i="2"/>
  <c r="L259" i="2"/>
  <c r="L515" i="2"/>
  <c r="L787" i="2"/>
  <c r="L336" i="2"/>
  <c r="L677" i="2"/>
  <c r="L996" i="2"/>
  <c r="L92" i="2"/>
  <c r="L513" i="2"/>
  <c r="L873" i="2"/>
  <c r="L1129" i="2"/>
  <c r="L606" i="2"/>
  <c r="L466" i="2"/>
  <c r="L1110" i="2"/>
  <c r="L1047" i="2"/>
  <c r="L1050" i="2"/>
  <c r="L899" i="2"/>
  <c r="L1139" i="2"/>
  <c r="L94" i="2"/>
  <c r="L222" i="2"/>
  <c r="M222" i="2" s="1"/>
  <c r="L95" i="2"/>
  <c r="L223" i="2"/>
  <c r="L351" i="2"/>
  <c r="L479" i="2"/>
  <c r="L607" i="2"/>
  <c r="L735" i="2"/>
  <c r="L863" i="2"/>
  <c r="L265" i="2"/>
  <c r="L437" i="2"/>
  <c r="L608" i="2"/>
  <c r="L778" i="2"/>
  <c r="L928" i="2"/>
  <c r="L1056" i="2"/>
  <c r="L1184" i="2"/>
  <c r="L212" i="2"/>
  <c r="M212" i="2" s="1"/>
  <c r="L401" i="2"/>
  <c r="L572" i="2"/>
  <c r="L742" i="2"/>
  <c r="L901" i="2"/>
  <c r="L1029" i="2"/>
  <c r="L56" i="2"/>
  <c r="L468" i="2"/>
  <c r="M468" i="2" s="1"/>
  <c r="L809" i="2"/>
  <c r="L328" i="2"/>
  <c r="M328" i="2" s="1"/>
  <c r="N328" i="2" s="1"/>
  <c r="L669" i="2"/>
  <c r="L974" i="2"/>
  <c r="L96" i="2"/>
  <c r="L836" i="2"/>
  <c r="L760" i="2"/>
  <c r="L1167" i="2"/>
  <c r="L1087" i="2"/>
  <c r="L1051" i="2"/>
  <c r="L991" i="2"/>
  <c r="L804" i="2"/>
  <c r="L215" i="2"/>
  <c r="L471" i="2"/>
  <c r="L711" i="2"/>
  <c r="L217" i="2"/>
  <c r="M217" i="2" s="1"/>
  <c r="L576" i="2"/>
  <c r="L888" i="2"/>
  <c r="L1144" i="2"/>
  <c r="L326" i="2"/>
  <c r="L668" i="2"/>
  <c r="L957" i="2"/>
  <c r="L24" i="2"/>
  <c r="L745" i="2"/>
  <c r="L605" i="2"/>
  <c r="L1182" i="2"/>
  <c r="L1143" i="2"/>
  <c r="L1103" i="2"/>
  <c r="L923" i="2"/>
  <c r="L29" i="2"/>
  <c r="L114" i="2"/>
  <c r="M114" i="2" s="1"/>
  <c r="L115" i="2"/>
  <c r="L371" i="2"/>
  <c r="L627" i="2"/>
  <c r="L17" i="2"/>
  <c r="L442" i="2"/>
  <c r="L762" i="2"/>
  <c r="L1044" i="2"/>
  <c r="L188" i="2"/>
  <c r="M188" i="2" s="1"/>
  <c r="L534" i="2"/>
  <c r="L854" i="2"/>
  <c r="L1113" i="2"/>
  <c r="L478" i="2"/>
  <c r="L338" i="2"/>
  <c r="L950" i="2"/>
  <c r="L772" i="2"/>
  <c r="L610" i="2"/>
  <c r="L1091" i="2"/>
  <c r="L740" i="2"/>
  <c r="L706" i="2"/>
  <c r="L58" i="2"/>
  <c r="L122" i="2"/>
  <c r="L186" i="2"/>
  <c r="L250" i="2"/>
  <c r="M250" i="2" s="1"/>
  <c r="L59" i="2"/>
  <c r="L123" i="2"/>
  <c r="L187" i="2"/>
  <c r="L251" i="2"/>
  <c r="L315" i="2"/>
  <c r="M315" i="2" s="1"/>
  <c r="L379" i="2"/>
  <c r="M379" i="2" s="1"/>
  <c r="L443" i="2"/>
  <c r="L507" i="2"/>
  <c r="L571" i="2"/>
  <c r="L635" i="2"/>
  <c r="L699" i="2"/>
  <c r="L763" i="2"/>
  <c r="L827" i="2"/>
  <c r="L65" i="2"/>
  <c r="L193" i="2"/>
  <c r="L304" i="2"/>
  <c r="L389" i="2"/>
  <c r="L474" i="2"/>
  <c r="L560" i="2"/>
  <c r="L645" i="2"/>
  <c r="L730" i="2"/>
  <c r="L816" i="2"/>
  <c r="L892" i="2"/>
  <c r="L956" i="2"/>
  <c r="L1020" i="2"/>
  <c r="L1084" i="2"/>
  <c r="L1148" i="2"/>
  <c r="L140" i="2"/>
  <c r="L268" i="2"/>
  <c r="M268" i="2" s="1"/>
  <c r="L353" i="2"/>
  <c r="M353" i="2" s="1"/>
  <c r="L438" i="2"/>
  <c r="L524" i="2"/>
  <c r="L609" i="2"/>
  <c r="L694" i="2"/>
  <c r="L780" i="2"/>
  <c r="L865" i="2"/>
  <c r="L929" i="2"/>
  <c r="L993" i="2"/>
  <c r="L1057" i="2"/>
  <c r="L1121" i="2"/>
  <c r="L1185" i="2"/>
  <c r="L168" i="2"/>
  <c r="L372" i="2"/>
  <c r="L542" i="2"/>
  <c r="L713" i="2"/>
  <c r="L879" i="2"/>
  <c r="L213" i="2"/>
  <c r="L402" i="2"/>
  <c r="L573" i="2"/>
  <c r="L744" i="2"/>
  <c r="L902" i="2"/>
  <c r="L1030" i="2"/>
  <c r="L1158" i="2"/>
  <c r="L302" i="2"/>
  <c r="L644" i="2"/>
  <c r="L939" i="2"/>
  <c r="L1111" i="2"/>
  <c r="L205" i="2"/>
  <c r="L568" i="2"/>
  <c r="L898" i="2"/>
  <c r="L1071" i="2"/>
  <c r="L189" i="2"/>
  <c r="L890" i="2"/>
  <c r="L80" i="2"/>
  <c r="L825" i="2"/>
  <c r="L1202" i="2"/>
  <c r="L1170" i="2"/>
  <c r="L1119" i="2"/>
  <c r="L970" i="2"/>
  <c r="L1106" i="2"/>
  <c r="L70" i="2"/>
  <c r="L134" i="2"/>
  <c r="M134" i="2" s="1"/>
  <c r="L198" i="2"/>
  <c r="L262" i="2"/>
  <c r="M262" i="2" s="1"/>
  <c r="L103" i="2"/>
  <c r="L231" i="2"/>
  <c r="M231" i="2" s="1"/>
  <c r="L359" i="2"/>
  <c r="L487" i="2"/>
  <c r="L631" i="2"/>
  <c r="L759" i="2"/>
  <c r="L57" i="2"/>
  <c r="L298" i="2"/>
  <c r="M298" i="2" s="1"/>
  <c r="L469" i="2"/>
  <c r="L640" i="2"/>
  <c r="L832" i="2"/>
  <c r="L968" i="2"/>
  <c r="L1096" i="2"/>
  <c r="L68" i="2"/>
  <c r="L305" i="2"/>
  <c r="L476" i="2"/>
  <c r="L646" i="2"/>
  <c r="L838" i="2"/>
  <c r="L973" i="2"/>
  <c r="L1101" i="2"/>
  <c r="L88" i="2"/>
  <c r="L489" i="2"/>
  <c r="L871" i="2"/>
  <c r="L392" i="2"/>
  <c r="L733" i="2"/>
  <c r="L990" i="2"/>
  <c r="L281" i="2"/>
  <c r="M281" i="2" s="1"/>
  <c r="L930" i="2"/>
  <c r="L173" i="2"/>
  <c r="L882" i="2"/>
  <c r="L125" i="2"/>
  <c r="M125" i="2" s="1"/>
  <c r="L16" i="2"/>
  <c r="L1179" i="2"/>
  <c r="L1075" i="2"/>
  <c r="L633" i="2"/>
  <c r="L194" i="2"/>
  <c r="M194" i="2" s="1"/>
  <c r="L67" i="2"/>
  <c r="L195" i="2"/>
  <c r="L323" i="2"/>
  <c r="L451" i="2"/>
  <c r="L579" i="2"/>
  <c r="L723" i="2"/>
  <c r="L851" i="2"/>
  <c r="L241" i="2"/>
  <c r="L421" i="2"/>
  <c r="M421" i="2" s="1"/>
  <c r="L592" i="2"/>
  <c r="L784" i="2"/>
  <c r="L932" i="2"/>
  <c r="L1060" i="2"/>
  <c r="L1188" i="2"/>
  <c r="L220" i="2"/>
  <c r="L428" i="2"/>
  <c r="L598" i="2"/>
  <c r="L790" i="2"/>
  <c r="L937" i="2"/>
  <c r="L1065" i="2"/>
  <c r="L1193" i="2"/>
  <c r="L436" i="2"/>
  <c r="L777" i="2"/>
  <c r="L296" i="2"/>
  <c r="L680" i="2"/>
  <c r="L982" i="2"/>
  <c r="L128" i="2"/>
  <c r="M128" i="2" s="1"/>
  <c r="L857" i="2"/>
  <c r="L141" i="2"/>
  <c r="L866" i="2"/>
  <c r="L61" i="2"/>
  <c r="L208" i="2"/>
  <c r="L240" i="2"/>
  <c r="L1203" i="2"/>
  <c r="L292" i="2"/>
  <c r="L62" i="2"/>
  <c r="L126" i="2"/>
  <c r="L190" i="2"/>
  <c r="M190" i="2" s="1"/>
  <c r="L254" i="2"/>
  <c r="L63" i="2"/>
  <c r="L127" i="2"/>
  <c r="L191" i="2"/>
  <c r="L255" i="2"/>
  <c r="L319" i="2"/>
  <c r="M319" i="2" s="1"/>
  <c r="N319" i="2" s="1"/>
  <c r="L383" i="2"/>
  <c r="M383" i="2" s="1"/>
  <c r="L447" i="2"/>
  <c r="L511" i="2"/>
  <c r="L575" i="2"/>
  <c r="L639" i="2"/>
  <c r="L703" i="2"/>
  <c r="L767" i="2"/>
  <c r="L831" i="2"/>
  <c r="L73" i="2"/>
  <c r="L201" i="2"/>
  <c r="L309" i="2"/>
  <c r="L394" i="2"/>
  <c r="L480" i="2"/>
  <c r="L565" i="2"/>
  <c r="L650" i="2"/>
  <c r="L736" i="2"/>
  <c r="L821" i="2"/>
  <c r="L896" i="2"/>
  <c r="L960" i="2"/>
  <c r="L1024" i="2"/>
  <c r="L1088" i="2"/>
  <c r="L1152" i="2"/>
  <c r="L20" i="2"/>
  <c r="M20" i="2" s="1"/>
  <c r="L148" i="2"/>
  <c r="M148" i="2" s="1"/>
  <c r="L273" i="2"/>
  <c r="L358" i="2"/>
  <c r="L444" i="2"/>
  <c r="L529" i="2"/>
  <c r="L614" i="2"/>
  <c r="L700" i="2"/>
  <c r="L785" i="2"/>
  <c r="L869" i="2"/>
  <c r="L933" i="2"/>
  <c r="L997" i="2"/>
  <c r="L1061" i="2"/>
  <c r="L1125" i="2"/>
  <c r="L1189" i="2"/>
  <c r="L184" i="2"/>
  <c r="M184" i="2" s="1"/>
  <c r="L382" i="2"/>
  <c r="M382" i="2" s="1"/>
  <c r="L553" i="2"/>
  <c r="L724" i="2"/>
  <c r="L887" i="2"/>
  <c r="L229" i="2"/>
  <c r="L413" i="2"/>
  <c r="L584" i="2"/>
  <c r="L754" i="2"/>
  <c r="L910" i="2"/>
  <c r="L1038" i="2"/>
  <c r="L1166" i="2"/>
  <c r="L324" i="2"/>
  <c r="M324" i="2" s="1"/>
  <c r="N324" i="2" s="1"/>
  <c r="L665" i="2"/>
  <c r="L951" i="2"/>
  <c r="L1122" i="2"/>
  <c r="L237" i="2"/>
  <c r="L589" i="2"/>
  <c r="L911" i="2"/>
  <c r="L1082" i="2"/>
  <c r="L253" i="2"/>
  <c r="L915" i="2"/>
  <c r="L144" i="2"/>
  <c r="L867" i="2"/>
  <c r="L112" i="2"/>
  <c r="L408" i="2"/>
  <c r="L548" i="2"/>
  <c r="L450" i="2"/>
  <c r="L22" i="2"/>
  <c r="L151" i="2"/>
  <c r="M151" i="2" s="1"/>
  <c r="L279" i="2"/>
  <c r="L407" i="2"/>
  <c r="L535" i="2"/>
  <c r="L647" i="2"/>
  <c r="L775" i="2"/>
  <c r="L89" i="2"/>
  <c r="L320" i="2"/>
  <c r="L490" i="2"/>
  <c r="L661" i="2"/>
  <c r="L810" i="2"/>
  <c r="L952" i="2"/>
  <c r="L1080" i="2"/>
  <c r="L228" i="2"/>
  <c r="L412" i="2"/>
  <c r="L582" i="2"/>
  <c r="L753" i="2"/>
  <c r="L893" i="2"/>
  <c r="L1021" i="2"/>
  <c r="L1149" i="2"/>
  <c r="L276" i="2"/>
  <c r="L574" i="2"/>
  <c r="L903" i="2"/>
  <c r="L434" i="2"/>
  <c r="L776" i="2"/>
  <c r="L1086" i="2"/>
  <c r="L366" i="2"/>
  <c r="L971" i="2"/>
  <c r="L290" i="2"/>
  <c r="L931" i="2"/>
  <c r="L344" i="2"/>
  <c r="L270" i="2"/>
  <c r="L334" i="2"/>
  <c r="L176" i="2"/>
  <c r="M176" i="2" s="1"/>
  <c r="L935" i="2"/>
  <c r="L82" i="2"/>
  <c r="L178" i="2"/>
  <c r="L51" i="2"/>
  <c r="L179" i="2"/>
  <c r="L307" i="2"/>
  <c r="L435" i="2"/>
  <c r="L563" i="2"/>
  <c r="L675" i="2"/>
  <c r="L803" i="2"/>
  <c r="L145" i="2"/>
  <c r="L357" i="2"/>
  <c r="L528" i="2"/>
  <c r="L698" i="2"/>
  <c r="L848" i="2"/>
  <c r="L980" i="2"/>
  <c r="L1108" i="2"/>
  <c r="L60" i="2"/>
  <c r="L278" i="2"/>
  <c r="M278" i="2" s="1"/>
  <c r="L449" i="2"/>
  <c r="M449" i="2" s="1"/>
  <c r="L620" i="2"/>
  <c r="L769" i="2"/>
  <c r="L921" i="2"/>
  <c r="L1049" i="2"/>
  <c r="L1177" i="2"/>
  <c r="L308" i="2"/>
  <c r="L649" i="2"/>
  <c r="L117" i="2"/>
  <c r="L509" i="2"/>
  <c r="M509" i="2" s="1"/>
  <c r="L808" i="2"/>
  <c r="L1078" i="2"/>
  <c r="L430" i="2"/>
  <c r="L1003" i="2"/>
  <c r="L269" i="2"/>
  <c r="L922" i="2"/>
  <c r="L301" i="2"/>
  <c r="L1194" i="2"/>
  <c r="L1159" i="2"/>
  <c r="L1034" i="2"/>
  <c r="N2" i="2" l="1"/>
  <c r="P2" i="2" s="1"/>
</calcChain>
</file>

<file path=xl/sharedStrings.xml><?xml version="1.0" encoding="utf-8"?>
<sst xmlns="http://schemas.openxmlformats.org/spreadsheetml/2006/main" count="60" uniqueCount="52">
  <si>
    <t>R:杖長＝</t>
    <rPh sb="2" eb="3">
      <t>ツエ</t>
    </rPh>
    <rPh sb="3" eb="4">
      <t>ナガ</t>
    </rPh>
    <phoneticPr fontId="1"/>
  </si>
  <si>
    <t>ｔ：時間＝</t>
    <rPh sb="2" eb="4">
      <t>ジカン</t>
    </rPh>
    <phoneticPr fontId="1"/>
  </si>
  <si>
    <t>T:2歩時間＝</t>
    <rPh sb="3" eb="4">
      <t>ホ</t>
    </rPh>
    <rPh sb="4" eb="6">
      <t>ジカン</t>
    </rPh>
    <phoneticPr fontId="1"/>
  </si>
  <si>
    <t>λ：2歩幅＝</t>
    <rPh sb="3" eb="5">
      <t>ホハバ</t>
    </rPh>
    <phoneticPr fontId="1"/>
  </si>
  <si>
    <t>A:肩幅/2=</t>
    <rPh sb="2" eb="4">
      <t>カタハバ</t>
    </rPh>
    <phoneticPr fontId="1"/>
  </si>
  <si>
    <t>距離：ｘ</t>
    <rPh sb="0" eb="2">
      <t>キョリ</t>
    </rPh>
    <phoneticPr fontId="1"/>
  </si>
  <si>
    <t>⊿ｘ</t>
    <phoneticPr fontId="1"/>
  </si>
  <si>
    <t>x+⊿ｘ</t>
    <phoneticPr fontId="1"/>
  </si>
  <si>
    <t>石突の軌跡</t>
    <rPh sb="0" eb="2">
      <t>イシヅキ</t>
    </rPh>
    <rPh sb="3" eb="5">
      <t>キセキ</t>
    </rPh>
    <phoneticPr fontId="1"/>
  </si>
  <si>
    <t>ｒ：射影</t>
    <rPh sb="2" eb="4">
      <t>シャエイ</t>
    </rPh>
    <phoneticPr fontId="1"/>
  </si>
  <si>
    <t>x</t>
    <phoneticPr fontId="1"/>
  </si>
  <si>
    <t>y</t>
    <phoneticPr fontId="1"/>
  </si>
  <si>
    <t>⊿x</t>
    <phoneticPr fontId="1"/>
  </si>
  <si>
    <t>x'=</t>
    <phoneticPr fontId="1"/>
  </si>
  <si>
    <t>距離(cm)</t>
    <rPh sb="0" eb="2">
      <t>キョリ</t>
    </rPh>
    <phoneticPr fontId="1"/>
  </si>
  <si>
    <t>石突軌跡</t>
    <rPh sb="0" eb="1">
      <t>イシ</t>
    </rPh>
    <rPh sb="1" eb="2">
      <t>ツ</t>
    </rPh>
    <rPh sb="2" eb="4">
      <t>キセキ</t>
    </rPh>
    <phoneticPr fontId="1"/>
  </si>
  <si>
    <t>白杖射影</t>
    <rPh sb="0" eb="1">
      <t>シロ</t>
    </rPh>
    <rPh sb="1" eb="2">
      <t>ツエ</t>
    </rPh>
    <rPh sb="2" eb="4">
      <t>シャエイ</t>
    </rPh>
    <phoneticPr fontId="1"/>
  </si>
  <si>
    <t>x</t>
    <phoneticPr fontId="1"/>
  </si>
  <si>
    <t>y1</t>
    <phoneticPr fontId="1"/>
  </si>
  <si>
    <t>y2</t>
    <phoneticPr fontId="1"/>
  </si>
  <si>
    <t>y1-y2</t>
    <phoneticPr fontId="1"/>
  </si>
  <si>
    <t>交点　ｘ</t>
    <rPh sb="0" eb="2">
      <t>コウテン</t>
    </rPh>
    <phoneticPr fontId="1"/>
  </si>
  <si>
    <t>⊿x</t>
    <phoneticPr fontId="1"/>
  </si>
  <si>
    <t>交点　ｙ</t>
    <rPh sb="0" eb="2">
      <t>コウテン</t>
    </rPh>
    <phoneticPr fontId="1"/>
  </si>
  <si>
    <t>S1</t>
    <phoneticPr fontId="1"/>
  </si>
  <si>
    <t>S2</t>
    <phoneticPr fontId="1"/>
  </si>
  <si>
    <t>S1-S2</t>
    <phoneticPr fontId="1"/>
  </si>
  <si>
    <t>直線: y</t>
    <rPh sb="0" eb="2">
      <t>チョクセン</t>
    </rPh>
    <phoneticPr fontId="1"/>
  </si>
  <si>
    <t>曲線の面積(mm2)</t>
    <rPh sb="0" eb="2">
      <t>キョクセン</t>
    </rPh>
    <rPh sb="3" eb="5">
      <t>メンセキ</t>
    </rPh>
    <phoneticPr fontId="1"/>
  </si>
  <si>
    <t>直線の面積
(mm2)</t>
    <rPh sb="0" eb="2">
      <t>チョクセン</t>
    </rPh>
    <rPh sb="3" eb="5">
      <t>メンセキ</t>
    </rPh>
    <phoneticPr fontId="1"/>
  </si>
  <si>
    <t>杖</t>
    <rPh sb="0" eb="1">
      <t>ツエ</t>
    </rPh>
    <phoneticPr fontId="1"/>
  </si>
  <si>
    <t>歩幅</t>
    <rPh sb="0" eb="2">
      <t>ホハバ</t>
    </rPh>
    <phoneticPr fontId="1"/>
  </si>
  <si>
    <t>肩幅</t>
    <rPh sb="0" eb="2">
      <t>カタハバ</t>
    </rPh>
    <phoneticPr fontId="1"/>
  </si>
  <si>
    <t>杖の長さ</t>
    <rPh sb="0" eb="1">
      <t>ツエ</t>
    </rPh>
    <rPh sb="2" eb="3">
      <t>ナガ</t>
    </rPh>
    <phoneticPr fontId="1"/>
  </si>
  <si>
    <t>死角の面積(mm2)</t>
    <rPh sb="0" eb="2">
      <t>シカク</t>
    </rPh>
    <rPh sb="3" eb="5">
      <t>メンセキ</t>
    </rPh>
    <phoneticPr fontId="1"/>
  </si>
  <si>
    <t>▼の面積</t>
    <rPh sb="2" eb="4">
      <t>メンセキ</t>
    </rPh>
    <phoneticPr fontId="1"/>
  </si>
  <si>
    <t>弓型の面積</t>
    <rPh sb="0" eb="2">
      <t>ユミガタ</t>
    </rPh>
    <rPh sb="3" eb="5">
      <t>メンセキ</t>
    </rPh>
    <phoneticPr fontId="1"/>
  </si>
  <si>
    <t>弓型の面積(mm2)</t>
    <rPh sb="0" eb="2">
      <t>ユミガタ</t>
    </rPh>
    <rPh sb="3" eb="5">
      <t>メンセキ</t>
    </rPh>
    <phoneticPr fontId="1"/>
  </si>
  <si>
    <t>弓型積算</t>
    <rPh sb="0" eb="2">
      <t>ユミガタ</t>
    </rPh>
    <rPh sb="2" eb="4">
      <t>セキサン</t>
    </rPh>
    <phoneticPr fontId="1"/>
  </si>
  <si>
    <t>弓型の分割面積
1mm部分</t>
    <rPh sb="0" eb="2">
      <t>ユミガタ</t>
    </rPh>
    <rPh sb="3" eb="5">
      <t>ブンカツ</t>
    </rPh>
    <rPh sb="5" eb="7">
      <t>メンセキ</t>
    </rPh>
    <rPh sb="11" eb="13">
      <t>ブブン</t>
    </rPh>
    <phoneticPr fontId="1"/>
  </si>
  <si>
    <t>死角部分の面積</t>
    <rPh sb="0" eb="2">
      <t>シカク</t>
    </rPh>
    <rPh sb="2" eb="4">
      <t>ブブン</t>
    </rPh>
    <rPh sb="5" eb="7">
      <t>メンセキ</t>
    </rPh>
    <phoneticPr fontId="1"/>
  </si>
  <si>
    <t>杖の長さ</t>
    <rPh sb="0" eb="1">
      <t>ツエ</t>
    </rPh>
    <rPh sb="2" eb="3">
      <t>ナガ</t>
    </rPh>
    <phoneticPr fontId="1"/>
  </si>
  <si>
    <t>歩幅</t>
    <rPh sb="0" eb="2">
      <t>ホハバ</t>
    </rPh>
    <phoneticPr fontId="1"/>
  </si>
  <si>
    <t>肩幅/2</t>
    <rPh sb="0" eb="2">
      <t>カタハバ</t>
    </rPh>
    <phoneticPr fontId="1"/>
  </si>
  <si>
    <t>面積</t>
    <rPh sb="0" eb="2">
      <t>メンセキ</t>
    </rPh>
    <phoneticPr fontId="1"/>
  </si>
  <si>
    <t>歩幅</t>
    <rPh sb="0" eb="2">
      <t>ホハバ</t>
    </rPh>
    <phoneticPr fontId="1"/>
  </si>
  <si>
    <t>杖の長さ</t>
    <rPh sb="0" eb="1">
      <t>ツエ</t>
    </rPh>
    <rPh sb="2" eb="3">
      <t>ナガ</t>
    </rPh>
    <phoneticPr fontId="1"/>
  </si>
  <si>
    <t>面積</t>
    <rPh sb="0" eb="2">
      <t>メンセキ</t>
    </rPh>
    <phoneticPr fontId="1"/>
  </si>
  <si>
    <t>肩幅/2</t>
    <rPh sb="0" eb="2">
      <t>カタハバ</t>
    </rPh>
    <phoneticPr fontId="1"/>
  </si>
  <si>
    <t>２歩幅</t>
    <rPh sb="1" eb="3">
      <t>ホハバ</t>
    </rPh>
    <phoneticPr fontId="1"/>
  </si>
  <si>
    <t>杖の長さ</t>
    <rPh sb="0" eb="1">
      <t>ツエ</t>
    </rPh>
    <rPh sb="2" eb="3">
      <t>ナガ</t>
    </rPh>
    <phoneticPr fontId="1"/>
  </si>
  <si>
    <t>面積</t>
    <rPh sb="0" eb="2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</si>
</sst>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_ "/>
    <numFmt numFmtId="178" formatCode="0.0;_ః"/>
    <numFmt numFmtId="179" formatCode="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178" fontId="0" fillId="0" borderId="0" xfId="0" applyNumberFormat="1">
      <alignment vertical="center"/>
    </xf>
    <xf numFmtId="0" fontId="0" fillId="2" borderId="0" xfId="0" applyFill="1">
      <alignment vertical="center"/>
    </xf>
    <xf numFmtId="177" fontId="2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>
      <alignment vertical="center"/>
    </xf>
    <xf numFmtId="0" fontId="0" fillId="3" borderId="0" xfId="0" applyFill="1">
      <alignment vertical="center"/>
    </xf>
    <xf numFmtId="179" fontId="0" fillId="3" borderId="0" xfId="0" applyNumberFormat="1" applyFill="1">
      <alignment vertical="center"/>
    </xf>
    <xf numFmtId="0" fontId="0" fillId="4" borderId="0" xfId="0" applyFill="1">
      <alignment vertical="center"/>
    </xf>
    <xf numFmtId="179" fontId="0" fillId="4" borderId="0" xfId="0" applyNumberFormat="1" applyFill="1">
      <alignment vertical="center"/>
    </xf>
  </cellXfs>
  <cellStyles count="1">
    <cellStyle name="標準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石突軌跡!$E$9</c:f>
              <c:strCache>
                <c:ptCount val="1"/>
                <c:pt idx="0">
                  <c:v>石突の軌跡</c:v>
                </c:pt>
              </c:strCache>
            </c:strRef>
          </c:tx>
          <c:marker>
            <c:symbol val="none"/>
          </c:marker>
          <c:cat>
            <c:numRef>
              <c:f>石突軌跡!$B$10:$B$40</c:f>
              <c:numCache>
                <c:formatCode>0.0_ 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</c:numCache>
            </c:numRef>
          </c:cat>
          <c:val>
            <c:numRef>
              <c:f>石突軌跡!$E$10:$E$40</c:f>
              <c:numCache>
                <c:formatCode>0.0_ </c:formatCode>
                <c:ptCount val="31"/>
                <c:pt idx="0">
                  <c:v>20</c:v>
                </c:pt>
                <c:pt idx="1">
                  <c:v>19.604253484490496</c:v>
                </c:pt>
                <c:pt idx="2">
                  <c:v>18.571926465924861</c:v>
                </c:pt>
                <c:pt idx="3">
                  <c:v>17.073393738853571</c:v>
                </c:pt>
                <c:pt idx="4">
                  <c:v>15.17438279719963</c:v>
                </c:pt>
                <c:pt idx="5">
                  <c:v>12.844677225852143</c:v>
                </c:pt>
                <c:pt idx="6">
                  <c:v>9.9970027257230463</c:v>
                </c:pt>
                <c:pt idx="7">
                  <c:v>6.5456175320274497</c:v>
                </c:pt>
                <c:pt idx="8">
                  <c:v>2.4769556484452222</c:v>
                </c:pt>
                <c:pt idx="9">
                  <c:v>-2.0834272179000028</c:v>
                </c:pt>
                <c:pt idx="10">
                  <c:v>-6.8380703364810733</c:v>
                </c:pt>
                <c:pt idx="11">
                  <c:v>-11.3525986219323</c:v>
                </c:pt>
                <c:pt idx="12">
                  <c:v>-15.165438145278589</c:v>
                </c:pt>
                <c:pt idx="13">
                  <c:v>-17.929767880068091</c:v>
                </c:pt>
                <c:pt idx="14">
                  <c:v>-19.512927869051325</c:v>
                </c:pt>
                <c:pt idx="15">
                  <c:v>-19.999974615696313</c:v>
                </c:pt>
                <c:pt idx="16">
                  <c:v>-19.609943031720199</c:v>
                </c:pt>
                <c:pt idx="17">
                  <c:v>-18.581693287156945</c:v>
                </c:pt>
                <c:pt idx="18">
                  <c:v>-17.086322732851595</c:v>
                </c:pt>
                <c:pt idx="19">
                  <c:v>-15.190369740744753</c:v>
                </c:pt>
                <c:pt idx="20">
                  <c:v>-12.864230991606352</c:v>
                </c:pt>
                <c:pt idx="21">
                  <c:v>-10.020865727808118</c:v>
                </c:pt>
                <c:pt idx="22">
                  <c:v>-6.574262729395616</c:v>
                </c:pt>
                <c:pt idx="23">
                  <c:v>-2.510033745177298</c:v>
                </c:pt>
                <c:pt idx="24">
                  <c:v>2.0475146441031384</c:v>
                </c:pt>
                <c:pt idx="25">
                  <c:v>6.8021988979942494</c:v>
                </c:pt>
                <c:pt idx="26">
                  <c:v>11.32035247257072</c:v>
                </c:pt>
                <c:pt idx="27">
                  <c:v>15.1400685253559</c:v>
                </c:pt>
                <c:pt idx="28">
                  <c:v>17.913177091643753</c:v>
                </c:pt>
                <c:pt idx="29">
                  <c:v>19.505242108730439</c:v>
                </c:pt>
                <c:pt idx="30">
                  <c:v>19.999898387404244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94304"/>
        <c:axId val="95795840"/>
      </c:lineChart>
      <c:catAx>
        <c:axId val="95794304"/>
        <c:scaling>
          <c:orientation val="minMax"/>
        </c:scaling>
        <c:delete val="0"/>
        <c:axPos val="b"/>
        <c:numFmt formatCode="0.0_ " sourceLinked="1"/>
        <c:majorTickMark val="out"/>
        <c:minorTickMark val="none"/>
        <c:tickLblPos val="nextTo"/>
        <c:crossAx val="95795840"/>
        <c:crosses val="autoZero"/>
        <c:auto val="1"/>
        <c:lblAlgn val="ctr"/>
        <c:lblOffset val="100"/>
        <c:noMultiLvlLbl val="0"/>
      </c:catAx>
      <c:valAx>
        <c:axId val="95795840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9579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石突軌跡!$I$10:$I$57</c:f>
              <c:numCache>
                <c:formatCode>0.0_ </c:formatCode>
                <c:ptCount val="48"/>
                <c:pt idx="0">
                  <c:v>-91.923881554251182</c:v>
                </c:pt>
                <c:pt idx="1">
                  <c:v>-89.923881554251182</c:v>
                </c:pt>
                <c:pt idx="2">
                  <c:v>-87.923881554251182</c:v>
                </c:pt>
                <c:pt idx="3">
                  <c:v>-85.923881554251182</c:v>
                </c:pt>
                <c:pt idx="4">
                  <c:v>-83.923881554251182</c:v>
                </c:pt>
                <c:pt idx="5">
                  <c:v>-81.923881554251182</c:v>
                </c:pt>
                <c:pt idx="6">
                  <c:v>-79.923881554251182</c:v>
                </c:pt>
                <c:pt idx="7">
                  <c:v>-77.923881554251182</c:v>
                </c:pt>
                <c:pt idx="8">
                  <c:v>-75.923881554251182</c:v>
                </c:pt>
                <c:pt idx="9">
                  <c:v>-73.923881554251182</c:v>
                </c:pt>
                <c:pt idx="10">
                  <c:v>-73.923881554251182</c:v>
                </c:pt>
                <c:pt idx="11">
                  <c:v>-71.923881554251182</c:v>
                </c:pt>
                <c:pt idx="12">
                  <c:v>-69.923881554251182</c:v>
                </c:pt>
                <c:pt idx="13">
                  <c:v>-67.923881554251182</c:v>
                </c:pt>
                <c:pt idx="14">
                  <c:v>-65.923881554251182</c:v>
                </c:pt>
                <c:pt idx="15">
                  <c:v>-63.923881554251182</c:v>
                </c:pt>
                <c:pt idx="16">
                  <c:v>-61.923881554251182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8</c:v>
                </c:pt>
                <c:pt idx="22">
                  <c:v>10</c:v>
                </c:pt>
                <c:pt idx="23">
                  <c:v>12</c:v>
                </c:pt>
                <c:pt idx="24">
                  <c:v>14</c:v>
                </c:pt>
                <c:pt idx="25">
                  <c:v>16</c:v>
                </c:pt>
                <c:pt idx="26">
                  <c:v>18</c:v>
                </c:pt>
                <c:pt idx="27">
                  <c:v>20</c:v>
                </c:pt>
                <c:pt idx="28">
                  <c:v>22</c:v>
                </c:pt>
                <c:pt idx="29">
                  <c:v>24</c:v>
                </c:pt>
                <c:pt idx="30">
                  <c:v>26</c:v>
                </c:pt>
                <c:pt idx="31">
                  <c:v>28</c:v>
                </c:pt>
                <c:pt idx="32">
                  <c:v>30</c:v>
                </c:pt>
                <c:pt idx="33">
                  <c:v>32</c:v>
                </c:pt>
                <c:pt idx="34">
                  <c:v>34</c:v>
                </c:pt>
                <c:pt idx="35">
                  <c:v>36</c:v>
                </c:pt>
                <c:pt idx="36">
                  <c:v>38</c:v>
                </c:pt>
                <c:pt idx="37">
                  <c:v>40</c:v>
                </c:pt>
                <c:pt idx="38">
                  <c:v>42</c:v>
                </c:pt>
                <c:pt idx="39">
                  <c:v>44</c:v>
                </c:pt>
                <c:pt idx="40">
                  <c:v>46</c:v>
                </c:pt>
                <c:pt idx="41">
                  <c:v>48</c:v>
                </c:pt>
                <c:pt idx="42">
                  <c:v>50</c:v>
                </c:pt>
                <c:pt idx="43">
                  <c:v>52</c:v>
                </c:pt>
                <c:pt idx="44">
                  <c:v>54</c:v>
                </c:pt>
                <c:pt idx="45">
                  <c:v>56</c:v>
                </c:pt>
                <c:pt idx="46">
                  <c:v>58</c:v>
                </c:pt>
                <c:pt idx="47">
                  <c:v>60</c:v>
                </c:pt>
              </c:numCache>
            </c:numRef>
          </c:cat>
          <c:val>
            <c:numRef>
              <c:f>石突軌跡!$J$10:$J$41</c:f>
              <c:numCache>
                <c:formatCode>0.0_ </c:formatCode>
                <c:ptCount val="32"/>
                <c:pt idx="0" formatCode="General">
                  <c:v>0</c:v>
                </c:pt>
                <c:pt idx="1">
                  <c:v>0.64516129032258063</c:v>
                </c:pt>
                <c:pt idx="2">
                  <c:v>1.2903225806451613</c:v>
                </c:pt>
                <c:pt idx="3">
                  <c:v>1.935483870967742</c:v>
                </c:pt>
                <c:pt idx="4">
                  <c:v>2.5806451612903225</c:v>
                </c:pt>
                <c:pt idx="5">
                  <c:v>3.225806451612903</c:v>
                </c:pt>
                <c:pt idx="6">
                  <c:v>3.870967741935484</c:v>
                </c:pt>
                <c:pt idx="7">
                  <c:v>4.5161290322580649</c:v>
                </c:pt>
                <c:pt idx="8">
                  <c:v>5.161290322580645</c:v>
                </c:pt>
                <c:pt idx="9">
                  <c:v>5.806451612903226</c:v>
                </c:pt>
                <c:pt idx="10">
                  <c:v>6.4516129032258061</c:v>
                </c:pt>
                <c:pt idx="11">
                  <c:v>7.096774193548387</c:v>
                </c:pt>
                <c:pt idx="12">
                  <c:v>7.741935483870968</c:v>
                </c:pt>
                <c:pt idx="13">
                  <c:v>8.387096774193548</c:v>
                </c:pt>
                <c:pt idx="14">
                  <c:v>9.0322580645161299</c:v>
                </c:pt>
                <c:pt idx="15">
                  <c:v>9.67741935483871</c:v>
                </c:pt>
                <c:pt idx="16">
                  <c:v>10.32258064516129</c:v>
                </c:pt>
                <c:pt idx="17">
                  <c:v>10.96774193548387</c:v>
                </c:pt>
                <c:pt idx="18">
                  <c:v>11.612903225806452</c:v>
                </c:pt>
                <c:pt idx="19">
                  <c:v>12.258064516129032</c:v>
                </c:pt>
                <c:pt idx="20">
                  <c:v>12.903225806451612</c:v>
                </c:pt>
                <c:pt idx="21">
                  <c:v>13.548387096774194</c:v>
                </c:pt>
                <c:pt idx="22">
                  <c:v>14.193548387096774</c:v>
                </c:pt>
                <c:pt idx="23">
                  <c:v>14.838709677419354</c:v>
                </c:pt>
                <c:pt idx="24">
                  <c:v>15.483870967741936</c:v>
                </c:pt>
                <c:pt idx="25">
                  <c:v>16.129032258064516</c:v>
                </c:pt>
                <c:pt idx="26">
                  <c:v>16.774193548387096</c:v>
                </c:pt>
                <c:pt idx="27">
                  <c:v>17.419354838709676</c:v>
                </c:pt>
                <c:pt idx="28">
                  <c:v>18.06451612903226</c:v>
                </c:pt>
                <c:pt idx="29">
                  <c:v>18.70967741935484</c:v>
                </c:pt>
                <c:pt idx="30">
                  <c:v>19.35483870967742</c:v>
                </c:pt>
                <c:pt idx="31">
                  <c:v>20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石突軌跡!$K$10:$K$42</c:f>
              <c:numCache>
                <c:formatCode>General</c:formatCode>
                <c:ptCount val="33"/>
                <c:pt idx="1">
                  <c:v>0</c:v>
                </c:pt>
                <c:pt idx="2" formatCode="0.0_ ">
                  <c:v>0.63239527369324178</c:v>
                </c:pt>
                <c:pt idx="3" formatCode="0.0_ ">
                  <c:v>1.2647905473864836</c:v>
                </c:pt>
                <c:pt idx="4" formatCode="0.0_ ">
                  <c:v>1.8971858210797252</c:v>
                </c:pt>
                <c:pt idx="5" formatCode="0.0_ ">
                  <c:v>2.5295810947729671</c:v>
                </c:pt>
                <c:pt idx="6" formatCode="0.0_ ">
                  <c:v>3.1619763684662092</c:v>
                </c:pt>
                <c:pt idx="7" formatCode="0.0_ ">
                  <c:v>3.7943716421594504</c:v>
                </c:pt>
                <c:pt idx="8" formatCode="0.0_ ">
                  <c:v>4.4267669158526921</c:v>
                </c:pt>
                <c:pt idx="9" formatCode="0.0_ ">
                  <c:v>5.0591621895459342</c:v>
                </c:pt>
                <c:pt idx="10" formatCode="0.0_ ">
                  <c:v>5.6915574632391763</c:v>
                </c:pt>
                <c:pt idx="11" formatCode="0.0_ ">
                  <c:v>6.3239527369324184</c:v>
                </c:pt>
                <c:pt idx="12" formatCode="0.0_ ">
                  <c:v>6.9563480106256597</c:v>
                </c:pt>
                <c:pt idx="13" formatCode="0.0_ ">
                  <c:v>7.5887432843189009</c:v>
                </c:pt>
                <c:pt idx="14" formatCode="0.0_ ">
                  <c:v>8.221138558012143</c:v>
                </c:pt>
                <c:pt idx="15" formatCode="0.0_ ">
                  <c:v>8.8535338317053842</c:v>
                </c:pt>
                <c:pt idx="16" formatCode="0.0_ ">
                  <c:v>9.4859291053986272</c:v>
                </c:pt>
                <c:pt idx="17" formatCode="0.0_ ">
                  <c:v>10.118324379091868</c:v>
                </c:pt>
                <c:pt idx="18" formatCode="0.0_ ">
                  <c:v>10.75071965278511</c:v>
                </c:pt>
                <c:pt idx="19" formatCode="0.0_ ">
                  <c:v>11.383114926478353</c:v>
                </c:pt>
                <c:pt idx="20" formatCode="0.0_ ">
                  <c:v>12.015510200171594</c:v>
                </c:pt>
                <c:pt idx="21" formatCode="0.0_ ">
                  <c:v>12.647905473864837</c:v>
                </c:pt>
                <c:pt idx="22" formatCode="0.0_ ">
                  <c:v>13.280300747558078</c:v>
                </c:pt>
                <c:pt idx="23" formatCode="0.0_ ">
                  <c:v>13.912696021251319</c:v>
                </c:pt>
                <c:pt idx="24" formatCode="0.0_ ">
                  <c:v>14.545091294944561</c:v>
                </c:pt>
                <c:pt idx="25" formatCode="0.0_ ">
                  <c:v>15.177486568637802</c:v>
                </c:pt>
                <c:pt idx="26" formatCode="0.0_ ">
                  <c:v>15.809881842331045</c:v>
                </c:pt>
                <c:pt idx="27" formatCode="0.0_ ">
                  <c:v>16.442277116024286</c:v>
                </c:pt>
                <c:pt idx="28" formatCode="0.0_ ">
                  <c:v>17.074672389717527</c:v>
                </c:pt>
                <c:pt idx="29" formatCode="0.0_ ">
                  <c:v>17.707067663410768</c:v>
                </c:pt>
                <c:pt idx="30" formatCode="0.0_ ">
                  <c:v>18.339462937104013</c:v>
                </c:pt>
                <c:pt idx="31" formatCode="0.0_ ">
                  <c:v>18.971858210797254</c:v>
                </c:pt>
                <c:pt idx="32" formatCode="0.0_ ">
                  <c:v>19.604253484490496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石突軌跡!$O$10:$O$46</c:f>
              <c:numCache>
                <c:formatCode>General</c:formatCode>
                <c:ptCount val="37"/>
                <c:pt idx="5">
                  <c:v>0</c:v>
                </c:pt>
                <c:pt idx="6" formatCode="0.0_ ">
                  <c:v>0.41434442664039173</c:v>
                </c:pt>
                <c:pt idx="7" formatCode="0.0_ ">
                  <c:v>0.82868885328078346</c:v>
                </c:pt>
                <c:pt idx="8" formatCode="0.0_ ">
                  <c:v>1.2430332799211752</c:v>
                </c:pt>
                <c:pt idx="9" formatCode="0.0_ ">
                  <c:v>1.6573777065615669</c:v>
                </c:pt>
                <c:pt idx="10" formatCode="0.0_ ">
                  <c:v>2.0717221332019586</c:v>
                </c:pt>
                <c:pt idx="11" formatCode="0.0_ ">
                  <c:v>2.4860665598423504</c:v>
                </c:pt>
                <c:pt idx="12" formatCode="0.0_ ">
                  <c:v>2.9004109864827421</c:v>
                </c:pt>
                <c:pt idx="13" formatCode="0.0_ ">
                  <c:v>3.3147554131231338</c:v>
                </c:pt>
                <c:pt idx="14" formatCode="0.0_ ">
                  <c:v>3.7290998397635251</c:v>
                </c:pt>
                <c:pt idx="15" formatCode="0.0_ ">
                  <c:v>4.1434442664039173</c:v>
                </c:pt>
                <c:pt idx="16" formatCode="0.0_ ">
                  <c:v>4.5577886930443086</c:v>
                </c:pt>
                <c:pt idx="17" formatCode="0.0_ ">
                  <c:v>4.9721331196847007</c:v>
                </c:pt>
                <c:pt idx="18" formatCode="0.0_ ">
                  <c:v>5.386477546325092</c:v>
                </c:pt>
                <c:pt idx="19" formatCode="0.0_ ">
                  <c:v>5.8008219729654842</c:v>
                </c:pt>
                <c:pt idx="20" formatCode="0.0_ ">
                  <c:v>6.2151663996058755</c:v>
                </c:pt>
                <c:pt idx="21" formatCode="0.0_ ">
                  <c:v>6.6295108262462676</c:v>
                </c:pt>
                <c:pt idx="22" formatCode="0.0_ ">
                  <c:v>7.0438552528866589</c:v>
                </c:pt>
                <c:pt idx="23" formatCode="0.0_ ">
                  <c:v>7.4581996795270502</c:v>
                </c:pt>
                <c:pt idx="24" formatCode="0.0_ ">
                  <c:v>7.8725441061674433</c:v>
                </c:pt>
                <c:pt idx="25" formatCode="0.0_ ">
                  <c:v>8.2868885328078346</c:v>
                </c:pt>
                <c:pt idx="26" formatCode="0.0_ ">
                  <c:v>8.7012329594482267</c:v>
                </c:pt>
                <c:pt idx="27" formatCode="0.0_ ">
                  <c:v>9.1155773860886171</c:v>
                </c:pt>
                <c:pt idx="28" formatCode="0.0_ ">
                  <c:v>9.5299218127290093</c:v>
                </c:pt>
                <c:pt idx="29" formatCode="0.0_ ">
                  <c:v>9.9442662393694015</c:v>
                </c:pt>
                <c:pt idx="30" formatCode="0.0_ ">
                  <c:v>10.358610666009792</c:v>
                </c:pt>
                <c:pt idx="31" formatCode="0.0_ ">
                  <c:v>10.772955092650184</c:v>
                </c:pt>
                <c:pt idx="32" formatCode="0.0_ ">
                  <c:v>11.187299519290578</c:v>
                </c:pt>
                <c:pt idx="33" formatCode="0.0_ ">
                  <c:v>11.601643945930968</c:v>
                </c:pt>
                <c:pt idx="34" formatCode="0.0_ ">
                  <c:v>12.015988372571361</c:v>
                </c:pt>
                <c:pt idx="35" formatCode="0.0_ ">
                  <c:v>12.430332799211751</c:v>
                </c:pt>
                <c:pt idx="36" formatCode="0.0_ ">
                  <c:v>12.844677225852143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石突軌跡!$Q$10:$Q$48</c:f>
              <c:numCache>
                <c:formatCode>General</c:formatCode>
                <c:ptCount val="39"/>
                <c:pt idx="7">
                  <c:v>0</c:v>
                </c:pt>
                <c:pt idx="8" formatCode="0.0_ ">
                  <c:v>0.21114895264604677</c:v>
                </c:pt>
                <c:pt idx="9" formatCode="0.0_ ">
                  <c:v>0.42229790529209354</c:v>
                </c:pt>
                <c:pt idx="10" formatCode="0.0_ ">
                  <c:v>0.63344685793814026</c:v>
                </c:pt>
                <c:pt idx="11" formatCode="0.0_ ">
                  <c:v>0.84459581058418709</c:v>
                </c:pt>
                <c:pt idx="12" formatCode="0.0_ ">
                  <c:v>1.0557447632302339</c:v>
                </c:pt>
                <c:pt idx="13" formatCode="0.0_ ">
                  <c:v>1.2668937158762805</c:v>
                </c:pt>
                <c:pt idx="14" formatCode="0.0_ ">
                  <c:v>1.4780426685223274</c:v>
                </c:pt>
                <c:pt idx="15" formatCode="0.0_ ">
                  <c:v>1.6891916211683742</c:v>
                </c:pt>
                <c:pt idx="16" formatCode="0.0_ ">
                  <c:v>1.9003405738144208</c:v>
                </c:pt>
                <c:pt idx="17" formatCode="0.0_ ">
                  <c:v>2.1114895264604678</c:v>
                </c:pt>
                <c:pt idx="18" formatCode="0.0_ ">
                  <c:v>2.3226384791065144</c:v>
                </c:pt>
                <c:pt idx="19" formatCode="0.0_ ">
                  <c:v>2.533787431752561</c:v>
                </c:pt>
                <c:pt idx="20" formatCode="0.0_ ">
                  <c:v>2.7449363843986081</c:v>
                </c:pt>
                <c:pt idx="21" formatCode="0.0_ ">
                  <c:v>2.9560853370446547</c:v>
                </c:pt>
                <c:pt idx="22" formatCode="0.0_ ">
                  <c:v>3.1672342896907013</c:v>
                </c:pt>
                <c:pt idx="23" formatCode="0.0_ ">
                  <c:v>3.3783832423367484</c:v>
                </c:pt>
                <c:pt idx="24" formatCode="0.0_ ">
                  <c:v>3.589532194982795</c:v>
                </c:pt>
                <c:pt idx="25" formatCode="0.0_ ">
                  <c:v>3.8006811476288416</c:v>
                </c:pt>
                <c:pt idx="26" formatCode="0.0_ ">
                  <c:v>4.0118301002748886</c:v>
                </c:pt>
                <c:pt idx="27" formatCode="0.0_ ">
                  <c:v>4.2229790529209357</c:v>
                </c:pt>
                <c:pt idx="28" formatCode="0.0_ ">
                  <c:v>4.4341280055669818</c:v>
                </c:pt>
                <c:pt idx="29" formatCode="0.0_ ">
                  <c:v>4.6452769582130289</c:v>
                </c:pt>
                <c:pt idx="30" formatCode="0.0_ ">
                  <c:v>4.8564259108590759</c:v>
                </c:pt>
                <c:pt idx="31" formatCode="0.0_ ">
                  <c:v>5.0675748635051221</c:v>
                </c:pt>
                <c:pt idx="32" formatCode="0.0_ ">
                  <c:v>5.2787238161511691</c:v>
                </c:pt>
                <c:pt idx="33" formatCode="0.0_ ">
                  <c:v>5.4898727687972162</c:v>
                </c:pt>
                <c:pt idx="34" formatCode="0.0_ ">
                  <c:v>5.7010217214432624</c:v>
                </c:pt>
                <c:pt idx="35" formatCode="0.0_ ">
                  <c:v>5.9121706740893094</c:v>
                </c:pt>
                <c:pt idx="36" formatCode="0.0_ ">
                  <c:v>6.1233196267353565</c:v>
                </c:pt>
                <c:pt idx="37" formatCode="0.0_ ">
                  <c:v>6.3344685793814026</c:v>
                </c:pt>
                <c:pt idx="38" formatCode="0.0_ ">
                  <c:v>6.5456175320274497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石突軌跡!$R$10:$R$49</c:f>
              <c:numCache>
                <c:formatCode>General</c:formatCode>
                <c:ptCount val="40"/>
                <c:pt idx="8">
                  <c:v>0</c:v>
                </c:pt>
                <c:pt idx="9" formatCode="0.0_ ">
                  <c:v>7.9901795111136195E-2</c:v>
                </c:pt>
                <c:pt idx="10" formatCode="0.0_ ">
                  <c:v>0.15980359022227239</c:v>
                </c:pt>
                <c:pt idx="11" formatCode="0.0_ ">
                  <c:v>0.2397053853334086</c:v>
                </c:pt>
                <c:pt idx="12" formatCode="0.0_ ">
                  <c:v>0.31960718044454478</c:v>
                </c:pt>
                <c:pt idx="13" formatCode="0.0_ ">
                  <c:v>0.39950897555568105</c:v>
                </c:pt>
                <c:pt idx="14" formatCode="0.0_ ">
                  <c:v>0.4794107706668172</c:v>
                </c:pt>
                <c:pt idx="15" formatCode="0.0_ ">
                  <c:v>0.55931256577795341</c:v>
                </c:pt>
                <c:pt idx="16" formatCode="0.0_ ">
                  <c:v>0.63921436088908956</c:v>
                </c:pt>
                <c:pt idx="17" formatCode="0.0_ ">
                  <c:v>0.71911615600022583</c:v>
                </c:pt>
                <c:pt idx="18" formatCode="0.0_ ">
                  <c:v>0.79901795111136209</c:v>
                </c:pt>
                <c:pt idx="19" formatCode="0.0_ ">
                  <c:v>0.87891974622249813</c:v>
                </c:pt>
                <c:pt idx="20" formatCode="0.0_ ">
                  <c:v>0.9588215413336344</c:v>
                </c:pt>
                <c:pt idx="21" formatCode="0.0_ ">
                  <c:v>1.0387233364447706</c:v>
                </c:pt>
                <c:pt idx="22" formatCode="0.0_ ">
                  <c:v>1.1186251315559068</c:v>
                </c:pt>
                <c:pt idx="23" formatCode="0.0_ ">
                  <c:v>1.1985269266670431</c:v>
                </c:pt>
                <c:pt idx="24" formatCode="0.0_ ">
                  <c:v>1.2784287217781791</c:v>
                </c:pt>
                <c:pt idx="25" formatCode="0.0_ ">
                  <c:v>1.3583305168893154</c:v>
                </c:pt>
                <c:pt idx="26" formatCode="0.0_ ">
                  <c:v>1.4382323120004517</c:v>
                </c:pt>
                <c:pt idx="27" formatCode="0.0_ ">
                  <c:v>1.5181341071115877</c:v>
                </c:pt>
                <c:pt idx="28" formatCode="0.0_ ">
                  <c:v>1.5980359022227242</c:v>
                </c:pt>
                <c:pt idx="29" formatCode="0.0_ ">
                  <c:v>1.6779376973338602</c:v>
                </c:pt>
                <c:pt idx="30" formatCode="0.0_ ">
                  <c:v>1.7578394924449963</c:v>
                </c:pt>
                <c:pt idx="31" formatCode="0.0_ ">
                  <c:v>1.8377412875561328</c:v>
                </c:pt>
                <c:pt idx="32" formatCode="0.0_ ">
                  <c:v>1.9176430826672688</c:v>
                </c:pt>
                <c:pt idx="33" formatCode="0.0_ ">
                  <c:v>1.9975448777784048</c:v>
                </c:pt>
                <c:pt idx="34" formatCode="0.0_ ">
                  <c:v>2.0774466728895411</c:v>
                </c:pt>
                <c:pt idx="35" formatCode="0.0_ ">
                  <c:v>2.1573484680006776</c:v>
                </c:pt>
                <c:pt idx="36" formatCode="0.0_ ">
                  <c:v>2.2372502631118136</c:v>
                </c:pt>
                <c:pt idx="37" formatCode="0.0_ ">
                  <c:v>2.3171520582229497</c:v>
                </c:pt>
                <c:pt idx="38" formatCode="0.0_ ">
                  <c:v>2.3970538533340862</c:v>
                </c:pt>
                <c:pt idx="39" formatCode="0.0_ ">
                  <c:v>2.4769556484452222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石突軌跡!$M$10:$M$44</c:f>
              <c:numCache>
                <c:formatCode>General</c:formatCode>
                <c:ptCount val="35"/>
                <c:pt idx="3">
                  <c:v>0</c:v>
                </c:pt>
                <c:pt idx="4" formatCode="0.0_ ">
                  <c:v>0.55075463673721203</c:v>
                </c:pt>
                <c:pt idx="5" formatCode="0.0_ ">
                  <c:v>1.1015092734744241</c:v>
                </c:pt>
                <c:pt idx="6" formatCode="0.0_ ">
                  <c:v>1.6522639102116361</c:v>
                </c:pt>
                <c:pt idx="7" formatCode="0.0_ ">
                  <c:v>2.2030185469488481</c:v>
                </c:pt>
                <c:pt idx="8" formatCode="0.0_ ">
                  <c:v>2.7537731836860599</c:v>
                </c:pt>
                <c:pt idx="9" formatCode="0.0_ ">
                  <c:v>3.3045278204232722</c:v>
                </c:pt>
                <c:pt idx="10" formatCode="0.0_ ">
                  <c:v>3.855282457160484</c:v>
                </c:pt>
                <c:pt idx="11" formatCode="0.0_ ">
                  <c:v>4.4060370938976963</c:v>
                </c:pt>
                <c:pt idx="12" formatCode="0.0_ ">
                  <c:v>4.9567917306349081</c:v>
                </c:pt>
                <c:pt idx="13" formatCode="0.0_ ">
                  <c:v>5.5075463673721199</c:v>
                </c:pt>
                <c:pt idx="14" formatCode="0.0_ ">
                  <c:v>6.0583010041093317</c:v>
                </c:pt>
                <c:pt idx="15" formatCode="0.0_ ">
                  <c:v>6.6090556408465444</c:v>
                </c:pt>
                <c:pt idx="16" formatCode="0.0_ ">
                  <c:v>7.1598102775837553</c:v>
                </c:pt>
                <c:pt idx="17" formatCode="0.0_ ">
                  <c:v>7.710564914320968</c:v>
                </c:pt>
                <c:pt idx="18" formatCode="0.0_ ">
                  <c:v>8.2613195510581807</c:v>
                </c:pt>
                <c:pt idx="19" formatCode="0.0_ ">
                  <c:v>8.8120741877953925</c:v>
                </c:pt>
                <c:pt idx="20" formatCode="0.0_ ">
                  <c:v>9.3628288245326026</c:v>
                </c:pt>
                <c:pt idx="21" formatCode="0.0_ ">
                  <c:v>9.9135834612698162</c:v>
                </c:pt>
                <c:pt idx="22" formatCode="0.0_ ">
                  <c:v>10.464338098007028</c:v>
                </c:pt>
                <c:pt idx="23" formatCode="0.0_ ">
                  <c:v>11.01509273474424</c:v>
                </c:pt>
                <c:pt idx="24" formatCode="0.0_ ">
                  <c:v>11.565847371481452</c:v>
                </c:pt>
                <c:pt idx="25" formatCode="0.0_ ">
                  <c:v>12.116602008218663</c:v>
                </c:pt>
                <c:pt idx="26" formatCode="0.0_ ">
                  <c:v>12.667356644955875</c:v>
                </c:pt>
                <c:pt idx="27" formatCode="0.0_ ">
                  <c:v>13.218111281693089</c:v>
                </c:pt>
                <c:pt idx="28" formatCode="0.0_ ">
                  <c:v>13.768865918430301</c:v>
                </c:pt>
                <c:pt idx="29" formatCode="0.0_ ">
                  <c:v>14.319620555167511</c:v>
                </c:pt>
                <c:pt idx="30" formatCode="0.0_ ">
                  <c:v>14.870375191904722</c:v>
                </c:pt>
                <c:pt idx="31" formatCode="0.0_ ">
                  <c:v>15.421129828641936</c:v>
                </c:pt>
                <c:pt idx="32" formatCode="0.0_ ">
                  <c:v>15.971884465379148</c:v>
                </c:pt>
                <c:pt idx="33" formatCode="0.0_ ">
                  <c:v>16.522639102116361</c:v>
                </c:pt>
                <c:pt idx="34" formatCode="0.0_ ">
                  <c:v>17.073393738853571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石突軌跡!$T$10:$T$51</c:f>
              <c:numCache>
                <c:formatCode>General</c:formatCode>
                <c:ptCount val="42"/>
                <c:pt idx="10">
                  <c:v>0</c:v>
                </c:pt>
                <c:pt idx="11" formatCode="0.0_ ">
                  <c:v>-0.22058291408003464</c:v>
                </c:pt>
                <c:pt idx="12" formatCode="0.0_ ">
                  <c:v>-0.44116582816006927</c:v>
                </c:pt>
                <c:pt idx="13" formatCode="0.0_ ">
                  <c:v>-0.66174874224010383</c:v>
                </c:pt>
                <c:pt idx="14" formatCode="0.0_ ">
                  <c:v>-0.88233165632013855</c:v>
                </c:pt>
                <c:pt idx="15" formatCode="0.0_ ">
                  <c:v>-1.102914570400173</c:v>
                </c:pt>
                <c:pt idx="16" formatCode="0.0_ ">
                  <c:v>-1.3234974844802077</c:v>
                </c:pt>
                <c:pt idx="17" formatCode="0.0_ ">
                  <c:v>-1.5440803985602423</c:v>
                </c:pt>
                <c:pt idx="18" formatCode="0.0_ ">
                  <c:v>-1.7646633126402771</c:v>
                </c:pt>
                <c:pt idx="19" formatCode="0.0_ ">
                  <c:v>-1.9852462267203117</c:v>
                </c:pt>
                <c:pt idx="20" formatCode="0.0_ ">
                  <c:v>-2.2058291408003461</c:v>
                </c:pt>
                <c:pt idx="21" formatCode="0.0_ ">
                  <c:v>-2.4264120548803811</c:v>
                </c:pt>
                <c:pt idx="22" formatCode="0.0_ ">
                  <c:v>-2.6469949689604153</c:v>
                </c:pt>
                <c:pt idx="23" formatCode="0.0_ ">
                  <c:v>-2.8675778830404504</c:v>
                </c:pt>
                <c:pt idx="24" formatCode="0.0_ ">
                  <c:v>-3.0881607971204845</c:v>
                </c:pt>
                <c:pt idx="25" formatCode="0.0_ ">
                  <c:v>-3.3087437112005196</c:v>
                </c:pt>
                <c:pt idx="26" formatCode="0.0_ ">
                  <c:v>-3.5293266252805542</c:v>
                </c:pt>
                <c:pt idx="27" formatCode="0.0_ ">
                  <c:v>-3.7499095393605884</c:v>
                </c:pt>
                <c:pt idx="28" formatCode="0.0_ ">
                  <c:v>-3.9704924534406234</c:v>
                </c:pt>
                <c:pt idx="29" formatCode="0.0_ ">
                  <c:v>-4.191075367520658</c:v>
                </c:pt>
                <c:pt idx="30" formatCode="0.0_ ">
                  <c:v>-4.4116582816006922</c:v>
                </c:pt>
                <c:pt idx="31" formatCode="0.0_ ">
                  <c:v>-4.6322411956807272</c:v>
                </c:pt>
                <c:pt idx="32" formatCode="0.0_ ">
                  <c:v>-4.8528241097607623</c:v>
                </c:pt>
                <c:pt idx="33" formatCode="0.0_ ">
                  <c:v>-5.0734070238407964</c:v>
                </c:pt>
                <c:pt idx="34" formatCode="0.0_ ">
                  <c:v>-5.2939899379208306</c:v>
                </c:pt>
                <c:pt idx="35" formatCode="0.0_ ">
                  <c:v>-5.5145728520008657</c:v>
                </c:pt>
                <c:pt idx="36" formatCode="0.0_ ">
                  <c:v>-5.7351557660809007</c:v>
                </c:pt>
                <c:pt idx="37" formatCode="0.0_ ">
                  <c:v>-5.9557386801609349</c:v>
                </c:pt>
                <c:pt idx="38" formatCode="0.0_ ">
                  <c:v>-6.176321594240969</c:v>
                </c:pt>
                <c:pt idx="39" formatCode="0.0_ ">
                  <c:v>-6.3969045083210041</c:v>
                </c:pt>
                <c:pt idx="40" formatCode="0.0_ ">
                  <c:v>-6.6174874224010392</c:v>
                </c:pt>
                <c:pt idx="41" formatCode="0.0_ ">
                  <c:v>-6.8380703364810733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val>
            <c:numRef>
              <c:f>石突軌跡!$L$10:$L$43</c:f>
              <c:numCache>
                <c:formatCode>General</c:formatCode>
                <c:ptCount val="34"/>
                <c:pt idx="2">
                  <c:v>0</c:v>
                </c:pt>
                <c:pt idx="3" formatCode="0.0_ ">
                  <c:v>0.59909440212660836</c:v>
                </c:pt>
                <c:pt idx="4" formatCode="0.0_ ">
                  <c:v>1.1981888042532167</c:v>
                </c:pt>
                <c:pt idx="5" formatCode="0.0_ ">
                  <c:v>1.7972832063798252</c:v>
                </c:pt>
                <c:pt idx="6" formatCode="0.0_ ">
                  <c:v>2.3963776085064334</c:v>
                </c:pt>
                <c:pt idx="7" formatCode="0.0_ ">
                  <c:v>2.9954720106330419</c:v>
                </c:pt>
                <c:pt idx="8" formatCode="0.0_ ">
                  <c:v>3.5945664127596504</c:v>
                </c:pt>
                <c:pt idx="9" formatCode="0.0_ ">
                  <c:v>4.1936608148862593</c:v>
                </c:pt>
                <c:pt idx="10" formatCode="0.0_ ">
                  <c:v>4.7927552170128669</c:v>
                </c:pt>
                <c:pt idx="11" formatCode="0.0_ ">
                  <c:v>5.3918496191394754</c:v>
                </c:pt>
                <c:pt idx="12" formatCode="0.0_ ">
                  <c:v>5.9909440212660838</c:v>
                </c:pt>
                <c:pt idx="13" formatCode="0.0_ ">
                  <c:v>6.5900384233926923</c:v>
                </c:pt>
                <c:pt idx="14" formatCode="0.0_ ">
                  <c:v>7.1891328255193008</c:v>
                </c:pt>
                <c:pt idx="15" formatCode="0.0_ ">
                  <c:v>7.7882272276459092</c:v>
                </c:pt>
                <c:pt idx="16" formatCode="0.0_ ">
                  <c:v>8.3873216297725186</c:v>
                </c:pt>
                <c:pt idx="17" formatCode="0.0_ ">
                  <c:v>8.9864160318991253</c:v>
                </c:pt>
                <c:pt idx="18" formatCode="0.0_ ">
                  <c:v>9.5855104340257338</c:v>
                </c:pt>
                <c:pt idx="19" formatCode="0.0_ ">
                  <c:v>10.184604836152344</c:v>
                </c:pt>
                <c:pt idx="20" formatCode="0.0_ ">
                  <c:v>10.783699238278951</c:v>
                </c:pt>
                <c:pt idx="21" formatCode="0.0_ ">
                  <c:v>11.382793640405559</c:v>
                </c:pt>
                <c:pt idx="22" formatCode="0.0_ ">
                  <c:v>11.981888042532168</c:v>
                </c:pt>
                <c:pt idx="23" formatCode="0.0_ ">
                  <c:v>12.580982444658778</c:v>
                </c:pt>
                <c:pt idx="24" formatCode="0.0_ ">
                  <c:v>13.180076846785385</c:v>
                </c:pt>
                <c:pt idx="25" formatCode="0.0_ ">
                  <c:v>13.779171248911993</c:v>
                </c:pt>
                <c:pt idx="26" formatCode="0.0_ ">
                  <c:v>14.378265651038602</c:v>
                </c:pt>
                <c:pt idx="27" formatCode="0.0_ ">
                  <c:v>14.977360053165212</c:v>
                </c:pt>
                <c:pt idx="28" formatCode="0.0_ ">
                  <c:v>15.576454455291818</c:v>
                </c:pt>
                <c:pt idx="29" formatCode="0.0_ ">
                  <c:v>16.175548857418427</c:v>
                </c:pt>
                <c:pt idx="30" formatCode="0.0_ ">
                  <c:v>16.774643259545037</c:v>
                </c:pt>
                <c:pt idx="31" formatCode="0.0_ ">
                  <c:v>17.373737661671644</c:v>
                </c:pt>
                <c:pt idx="32" formatCode="0.0_ ">
                  <c:v>17.972832063798251</c:v>
                </c:pt>
                <c:pt idx="33" formatCode="0.0_ ">
                  <c:v>18.571926465924861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val>
            <c:numRef>
              <c:f>石突軌跡!$S$10:$S$50</c:f>
              <c:numCache>
                <c:formatCode>General</c:formatCode>
                <c:ptCount val="41"/>
                <c:pt idx="9">
                  <c:v>0</c:v>
                </c:pt>
                <c:pt idx="10" formatCode="0.0_ ">
                  <c:v>-6.7207329609677513E-2</c:v>
                </c:pt>
                <c:pt idx="11" formatCode="0.0_ ">
                  <c:v>-0.13441465921935503</c:v>
                </c:pt>
                <c:pt idx="12" formatCode="0.0_ ">
                  <c:v>-0.20162198882903254</c:v>
                </c:pt>
                <c:pt idx="13" formatCode="0.0_ ">
                  <c:v>-0.26882931843871005</c:v>
                </c:pt>
                <c:pt idx="14" formatCode="0.0_ ">
                  <c:v>-0.33603664804838757</c:v>
                </c:pt>
                <c:pt idx="15" formatCode="0.0_ ">
                  <c:v>-0.40324397765806508</c:v>
                </c:pt>
                <c:pt idx="16" formatCode="0.0_ ">
                  <c:v>-0.47045130726774259</c:v>
                </c:pt>
                <c:pt idx="17" formatCode="0.0_ ">
                  <c:v>-0.5376586368774201</c:v>
                </c:pt>
                <c:pt idx="18" formatCode="0.0_ ">
                  <c:v>-0.60486596648709756</c:v>
                </c:pt>
                <c:pt idx="19" formatCode="0.0_ ">
                  <c:v>-0.67207329609677513</c:v>
                </c:pt>
                <c:pt idx="20" formatCode="0.0_ ">
                  <c:v>-0.73928062570645259</c:v>
                </c:pt>
                <c:pt idx="21" formatCode="0.0_ ">
                  <c:v>-0.80648795531613016</c:v>
                </c:pt>
                <c:pt idx="22" formatCode="0.0_ ">
                  <c:v>-0.87369528492580772</c:v>
                </c:pt>
                <c:pt idx="23" formatCode="0.0_ ">
                  <c:v>-0.94090261453548518</c:v>
                </c:pt>
                <c:pt idx="24" formatCode="0.0_ ">
                  <c:v>-1.0081099441451626</c:v>
                </c:pt>
                <c:pt idx="25" formatCode="0.0_ ">
                  <c:v>-1.0753172737548402</c:v>
                </c:pt>
                <c:pt idx="26" formatCode="0.0_ ">
                  <c:v>-1.1425246033645178</c:v>
                </c:pt>
                <c:pt idx="27" formatCode="0.0_ ">
                  <c:v>-1.2097319329741951</c:v>
                </c:pt>
                <c:pt idx="28" formatCode="0.0_ ">
                  <c:v>-1.2769392625838727</c:v>
                </c:pt>
                <c:pt idx="29" formatCode="0.0_ ">
                  <c:v>-1.3441465921935503</c:v>
                </c:pt>
                <c:pt idx="30" formatCode="0.0_ ">
                  <c:v>-1.4113539218032276</c:v>
                </c:pt>
                <c:pt idx="31" formatCode="0.0_ ">
                  <c:v>-1.4785612514129052</c:v>
                </c:pt>
                <c:pt idx="32" formatCode="0.0_ ">
                  <c:v>-1.5457685810225827</c:v>
                </c:pt>
                <c:pt idx="33" formatCode="0.0_ ">
                  <c:v>-1.6129759106322603</c:v>
                </c:pt>
                <c:pt idx="34" formatCode="0.0_ ">
                  <c:v>-1.6801832402419379</c:v>
                </c:pt>
                <c:pt idx="35" formatCode="0.0_ ">
                  <c:v>-1.7473905698516154</c:v>
                </c:pt>
                <c:pt idx="36" formatCode="0.0_ ">
                  <c:v>-1.8145978994612928</c:v>
                </c:pt>
                <c:pt idx="37" formatCode="0.0_ ">
                  <c:v>-1.8818052290709704</c:v>
                </c:pt>
                <c:pt idx="38" formatCode="0.0_ ">
                  <c:v>-1.9490125586806479</c:v>
                </c:pt>
                <c:pt idx="39" formatCode="0.0_ ">
                  <c:v>-2.0162198882903253</c:v>
                </c:pt>
                <c:pt idx="40" formatCode="0.0_ ">
                  <c:v>-2.0834272179000028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val>
            <c:numRef>
              <c:f>石突軌跡!$T$10:$T$51</c:f>
              <c:numCache>
                <c:formatCode>General</c:formatCode>
                <c:ptCount val="42"/>
                <c:pt idx="10">
                  <c:v>0</c:v>
                </c:pt>
                <c:pt idx="11" formatCode="0.0_ ">
                  <c:v>-0.22058291408003464</c:v>
                </c:pt>
                <c:pt idx="12" formatCode="0.0_ ">
                  <c:v>-0.44116582816006927</c:v>
                </c:pt>
                <c:pt idx="13" formatCode="0.0_ ">
                  <c:v>-0.66174874224010383</c:v>
                </c:pt>
                <c:pt idx="14" formatCode="0.0_ ">
                  <c:v>-0.88233165632013855</c:v>
                </c:pt>
                <c:pt idx="15" formatCode="0.0_ ">
                  <c:v>-1.102914570400173</c:v>
                </c:pt>
                <c:pt idx="16" formatCode="0.0_ ">
                  <c:v>-1.3234974844802077</c:v>
                </c:pt>
                <c:pt idx="17" formatCode="0.0_ ">
                  <c:v>-1.5440803985602423</c:v>
                </c:pt>
                <c:pt idx="18" formatCode="0.0_ ">
                  <c:v>-1.7646633126402771</c:v>
                </c:pt>
                <c:pt idx="19" formatCode="0.0_ ">
                  <c:v>-1.9852462267203117</c:v>
                </c:pt>
                <c:pt idx="20" formatCode="0.0_ ">
                  <c:v>-2.2058291408003461</c:v>
                </c:pt>
                <c:pt idx="21" formatCode="0.0_ ">
                  <c:v>-2.4264120548803811</c:v>
                </c:pt>
                <c:pt idx="22" formatCode="0.0_ ">
                  <c:v>-2.6469949689604153</c:v>
                </c:pt>
                <c:pt idx="23" formatCode="0.0_ ">
                  <c:v>-2.8675778830404504</c:v>
                </c:pt>
                <c:pt idx="24" formatCode="0.0_ ">
                  <c:v>-3.0881607971204845</c:v>
                </c:pt>
                <c:pt idx="25" formatCode="0.0_ ">
                  <c:v>-3.3087437112005196</c:v>
                </c:pt>
                <c:pt idx="26" formatCode="0.0_ ">
                  <c:v>-3.5293266252805542</c:v>
                </c:pt>
                <c:pt idx="27" formatCode="0.0_ ">
                  <c:v>-3.7499095393605884</c:v>
                </c:pt>
                <c:pt idx="28" formatCode="0.0_ ">
                  <c:v>-3.9704924534406234</c:v>
                </c:pt>
                <c:pt idx="29" formatCode="0.0_ ">
                  <c:v>-4.191075367520658</c:v>
                </c:pt>
                <c:pt idx="30" formatCode="0.0_ ">
                  <c:v>-4.4116582816006922</c:v>
                </c:pt>
                <c:pt idx="31" formatCode="0.0_ ">
                  <c:v>-4.6322411956807272</c:v>
                </c:pt>
                <c:pt idx="32" formatCode="0.0_ ">
                  <c:v>-4.8528241097607623</c:v>
                </c:pt>
                <c:pt idx="33" formatCode="0.0_ ">
                  <c:v>-5.0734070238407964</c:v>
                </c:pt>
                <c:pt idx="34" formatCode="0.0_ ">
                  <c:v>-5.2939899379208306</c:v>
                </c:pt>
                <c:pt idx="35" formatCode="0.0_ ">
                  <c:v>-5.5145728520008657</c:v>
                </c:pt>
                <c:pt idx="36" formatCode="0.0_ ">
                  <c:v>-5.7351557660809007</c:v>
                </c:pt>
                <c:pt idx="37" formatCode="0.0_ ">
                  <c:v>-5.9557386801609349</c:v>
                </c:pt>
                <c:pt idx="38" formatCode="0.0_ ">
                  <c:v>-6.176321594240969</c:v>
                </c:pt>
                <c:pt idx="39" formatCode="0.0_ ">
                  <c:v>-6.3969045083210041</c:v>
                </c:pt>
                <c:pt idx="40" formatCode="0.0_ ">
                  <c:v>-6.6174874224010392</c:v>
                </c:pt>
                <c:pt idx="41" formatCode="0.0_ ">
                  <c:v>-6.8380703364810733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val>
            <c:numRef>
              <c:f>石突軌跡!$U$10:$U$52</c:f>
              <c:numCache>
                <c:formatCode>General</c:formatCode>
                <c:ptCount val="43"/>
                <c:pt idx="11">
                  <c:v>0</c:v>
                </c:pt>
                <c:pt idx="12" formatCode="0.0_ ">
                  <c:v>-0.36621285877200965</c:v>
                </c:pt>
                <c:pt idx="13" formatCode="0.0_ ">
                  <c:v>-0.73242571754401931</c:v>
                </c:pt>
                <c:pt idx="14" formatCode="0.0_ ">
                  <c:v>-1.0986385763160289</c:v>
                </c:pt>
                <c:pt idx="15" formatCode="0.0_ ">
                  <c:v>-1.4648514350880386</c:v>
                </c:pt>
                <c:pt idx="16" formatCode="0.0_ ">
                  <c:v>-1.8310642938600483</c:v>
                </c:pt>
                <c:pt idx="17" formatCode="0.0_ ">
                  <c:v>-2.1972771526320578</c:v>
                </c:pt>
                <c:pt idx="18" formatCode="0.0_ ">
                  <c:v>-2.5634900114040677</c:v>
                </c:pt>
                <c:pt idx="19" formatCode="0.0_ ">
                  <c:v>-2.9297028701760772</c:v>
                </c:pt>
                <c:pt idx="20" formatCode="0.0_ ">
                  <c:v>-3.2959157289480872</c:v>
                </c:pt>
                <c:pt idx="21" formatCode="0.0_ ">
                  <c:v>-3.6621285877200966</c:v>
                </c:pt>
                <c:pt idx="22" formatCode="0.0_ ">
                  <c:v>-4.0283414464921066</c:v>
                </c:pt>
                <c:pt idx="23" formatCode="0.0_ ">
                  <c:v>-4.3945543052641156</c:v>
                </c:pt>
                <c:pt idx="24" formatCode="0.0_ ">
                  <c:v>-4.7607671640361264</c:v>
                </c:pt>
                <c:pt idx="25" formatCode="0.0_ ">
                  <c:v>-5.1269800228081355</c:v>
                </c:pt>
                <c:pt idx="26" formatCode="0.0_ ">
                  <c:v>-5.4931928815801454</c:v>
                </c:pt>
                <c:pt idx="27" formatCode="0.0_ ">
                  <c:v>-5.8594057403521544</c:v>
                </c:pt>
                <c:pt idx="28" formatCode="0.0_ ">
                  <c:v>-6.2256185991241644</c:v>
                </c:pt>
                <c:pt idx="29" formatCode="0.0_ ">
                  <c:v>-6.5918314578961743</c:v>
                </c:pt>
                <c:pt idx="30" formatCode="0.0_ ">
                  <c:v>-6.9580443166681833</c:v>
                </c:pt>
                <c:pt idx="31" formatCode="0.0_ ">
                  <c:v>-7.3242571754401933</c:v>
                </c:pt>
                <c:pt idx="32" formatCode="0.0_ ">
                  <c:v>-7.6904700342122032</c:v>
                </c:pt>
                <c:pt idx="33" formatCode="0.0_ ">
                  <c:v>-8.0566828929842131</c:v>
                </c:pt>
                <c:pt idx="34" formatCode="0.0_ ">
                  <c:v>-8.422895751756224</c:v>
                </c:pt>
                <c:pt idx="35" formatCode="0.0_ ">
                  <c:v>-8.7891086105282312</c:v>
                </c:pt>
                <c:pt idx="36" formatCode="0.0_ ">
                  <c:v>-9.155321469300242</c:v>
                </c:pt>
                <c:pt idx="37" formatCode="0.0_ ">
                  <c:v>-9.5215343280722529</c:v>
                </c:pt>
                <c:pt idx="38" formatCode="0.0_ ">
                  <c:v>-9.8877471868442601</c:v>
                </c:pt>
                <c:pt idx="39" formatCode="0.0_ ">
                  <c:v>-10.253960045616271</c:v>
                </c:pt>
                <c:pt idx="40" formatCode="0.0_ ">
                  <c:v>-10.62017290438828</c:v>
                </c:pt>
                <c:pt idx="41" formatCode="0.0_ ">
                  <c:v>-10.986385763160291</c:v>
                </c:pt>
                <c:pt idx="42" formatCode="0.0_ ">
                  <c:v>-11.3525986219323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val>
            <c:numRef>
              <c:f>石突軌跡!$V$10:$V$53</c:f>
              <c:numCache>
                <c:formatCode>General</c:formatCode>
                <c:ptCount val="44"/>
                <c:pt idx="12">
                  <c:v>0</c:v>
                </c:pt>
                <c:pt idx="13" formatCode="0.0_ ">
                  <c:v>-0.48920768210576093</c:v>
                </c:pt>
                <c:pt idx="14" formatCode="0.0_ ">
                  <c:v>-0.97841536421152187</c:v>
                </c:pt>
                <c:pt idx="15" formatCode="0.0_ ">
                  <c:v>-1.467623046317283</c:v>
                </c:pt>
                <c:pt idx="16" formatCode="0.0_ ">
                  <c:v>-1.9568307284230437</c:v>
                </c:pt>
                <c:pt idx="17" formatCode="0.0_ ">
                  <c:v>-2.4460384105288044</c:v>
                </c:pt>
                <c:pt idx="18" formatCode="0.0_ ">
                  <c:v>-2.935246092634566</c:v>
                </c:pt>
                <c:pt idx="19" formatCode="0.0_ ">
                  <c:v>-3.4244537747403268</c:v>
                </c:pt>
                <c:pt idx="20" formatCode="0.0_ ">
                  <c:v>-3.9136614568460875</c:v>
                </c:pt>
                <c:pt idx="21" formatCode="0.0_ ">
                  <c:v>-4.4028691389518482</c:v>
                </c:pt>
                <c:pt idx="22" formatCode="0.0_ ">
                  <c:v>-4.8920768210576089</c:v>
                </c:pt>
                <c:pt idx="23" formatCode="0.0_ ">
                  <c:v>-5.3812845031633696</c:v>
                </c:pt>
                <c:pt idx="24" formatCode="0.0_ ">
                  <c:v>-5.8704921852691321</c:v>
                </c:pt>
                <c:pt idx="25" formatCode="0.0_ ">
                  <c:v>-6.3596998673748928</c:v>
                </c:pt>
                <c:pt idx="26" formatCode="0.0_ ">
                  <c:v>-6.8489075494806535</c:v>
                </c:pt>
                <c:pt idx="27" formatCode="0.0_ ">
                  <c:v>-7.3381152315864142</c:v>
                </c:pt>
                <c:pt idx="28" formatCode="0.0_ ">
                  <c:v>-7.8273229136921749</c:v>
                </c:pt>
                <c:pt idx="29" formatCode="0.0_ ">
                  <c:v>-8.3165305957979356</c:v>
                </c:pt>
                <c:pt idx="30" formatCode="0.0_ ">
                  <c:v>-8.8057382779036963</c:v>
                </c:pt>
                <c:pt idx="31" formatCode="0.0_ ">
                  <c:v>-9.2949459600094571</c:v>
                </c:pt>
                <c:pt idx="32" formatCode="0.0_ ">
                  <c:v>-9.7841536421152178</c:v>
                </c:pt>
                <c:pt idx="33" formatCode="0.0_ ">
                  <c:v>-10.273361324220978</c:v>
                </c:pt>
                <c:pt idx="34" formatCode="0.0_ ">
                  <c:v>-10.762569006326739</c:v>
                </c:pt>
                <c:pt idx="35" formatCode="0.0_ ">
                  <c:v>-11.251776688432502</c:v>
                </c:pt>
                <c:pt idx="36" formatCode="0.0_ ">
                  <c:v>-11.740984370538264</c:v>
                </c:pt>
                <c:pt idx="37" formatCode="0.0_ ">
                  <c:v>-12.230192052644025</c:v>
                </c:pt>
                <c:pt idx="38" formatCode="0.0_ ">
                  <c:v>-12.719399734749786</c:v>
                </c:pt>
                <c:pt idx="39" formatCode="0.0_ ">
                  <c:v>-13.208607416855546</c:v>
                </c:pt>
                <c:pt idx="40" formatCode="0.0_ ">
                  <c:v>-13.697815098961307</c:v>
                </c:pt>
                <c:pt idx="41" formatCode="0.0_ ">
                  <c:v>-14.187022781067068</c:v>
                </c:pt>
                <c:pt idx="42" formatCode="0.0_ ">
                  <c:v>-14.676230463172828</c:v>
                </c:pt>
                <c:pt idx="43" formatCode="0.0_ ">
                  <c:v>-15.165438145278589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val>
            <c:numRef>
              <c:f>石突軌跡!$W$10:$W$54</c:f>
              <c:numCache>
                <c:formatCode>General</c:formatCode>
                <c:ptCount val="45"/>
                <c:pt idx="13">
                  <c:v>0</c:v>
                </c:pt>
                <c:pt idx="14" formatCode="0.0_ ">
                  <c:v>-0.57837960903445451</c:v>
                </c:pt>
                <c:pt idx="15" formatCode="0.0_ ">
                  <c:v>-1.156759218068909</c:v>
                </c:pt>
                <c:pt idx="16" formatCode="0.0_ ">
                  <c:v>-1.7351388271033636</c:v>
                </c:pt>
                <c:pt idx="17" formatCode="0.0_ ">
                  <c:v>-2.313518436137818</c:v>
                </c:pt>
                <c:pt idx="18" formatCode="0.0_ ">
                  <c:v>-2.8918980451722724</c:v>
                </c:pt>
                <c:pt idx="19" formatCode="0.0_ ">
                  <c:v>-3.4702776542067273</c:v>
                </c:pt>
                <c:pt idx="20" formatCode="0.0_ ">
                  <c:v>-4.0486572632411821</c:v>
                </c:pt>
                <c:pt idx="21" formatCode="0.0_ ">
                  <c:v>-4.6270368722756361</c:v>
                </c:pt>
                <c:pt idx="22" formatCode="0.0_ ">
                  <c:v>-5.2054164813100909</c:v>
                </c:pt>
                <c:pt idx="23" formatCode="0.0_ ">
                  <c:v>-5.7837960903445449</c:v>
                </c:pt>
                <c:pt idx="24" formatCode="0.0_ ">
                  <c:v>-6.3621756993790006</c:v>
                </c:pt>
                <c:pt idx="25" formatCode="0.0_ ">
                  <c:v>-6.9405553084134546</c:v>
                </c:pt>
                <c:pt idx="26" formatCode="0.0_ ">
                  <c:v>-7.5189349174479094</c:v>
                </c:pt>
                <c:pt idx="27" formatCode="0.0_ ">
                  <c:v>-8.0973145264823643</c:v>
                </c:pt>
                <c:pt idx="28" formatCode="0.0_ ">
                  <c:v>-8.6756941355168191</c:v>
                </c:pt>
                <c:pt idx="29" formatCode="0.0_ ">
                  <c:v>-9.2540737445512722</c:v>
                </c:pt>
                <c:pt idx="30" formatCode="0.0_ ">
                  <c:v>-9.832453353585727</c:v>
                </c:pt>
                <c:pt idx="31" formatCode="0.0_ ">
                  <c:v>-10.410832962620182</c:v>
                </c:pt>
                <c:pt idx="32" formatCode="0.0_ ">
                  <c:v>-10.989212571654637</c:v>
                </c:pt>
                <c:pt idx="33" formatCode="0.0_ ">
                  <c:v>-11.56759218068909</c:v>
                </c:pt>
                <c:pt idx="34" formatCode="0.0_ ">
                  <c:v>-12.145971789723546</c:v>
                </c:pt>
                <c:pt idx="35" formatCode="0.0_ ">
                  <c:v>-12.724351398758001</c:v>
                </c:pt>
                <c:pt idx="36" formatCode="0.0_ ">
                  <c:v>-13.302731007792454</c:v>
                </c:pt>
                <c:pt idx="37" formatCode="0.0_ ">
                  <c:v>-13.881110616826909</c:v>
                </c:pt>
                <c:pt idx="38" formatCode="0.0_ ">
                  <c:v>-14.459490225861364</c:v>
                </c:pt>
                <c:pt idx="39" formatCode="0.0_ ">
                  <c:v>-15.037869834895819</c:v>
                </c:pt>
                <c:pt idx="40" formatCode="0.0_ ">
                  <c:v>-15.616249443930272</c:v>
                </c:pt>
                <c:pt idx="41" formatCode="0.0_ ">
                  <c:v>-16.194629052964729</c:v>
                </c:pt>
                <c:pt idx="42" formatCode="0.0_ ">
                  <c:v>-16.773008661999182</c:v>
                </c:pt>
                <c:pt idx="43" formatCode="0.0_ ">
                  <c:v>-17.351388271033638</c:v>
                </c:pt>
                <c:pt idx="44" formatCode="0.0_ ">
                  <c:v>-17.929767880068091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val>
            <c:numRef>
              <c:f>石突軌跡!$X$10:$X$55</c:f>
              <c:numCache>
                <c:formatCode>General</c:formatCode>
                <c:ptCount val="46"/>
                <c:pt idx="14">
                  <c:v>0</c:v>
                </c:pt>
                <c:pt idx="15" formatCode="0.0_ ">
                  <c:v>-0.62944928609842987</c:v>
                </c:pt>
                <c:pt idx="16" formatCode="0.0_ ">
                  <c:v>-1.2588985721968597</c:v>
                </c:pt>
                <c:pt idx="17" formatCode="0.0_ ">
                  <c:v>-1.8883478582952895</c:v>
                </c:pt>
                <c:pt idx="18" formatCode="0.0_ ">
                  <c:v>-2.5177971443937195</c:v>
                </c:pt>
                <c:pt idx="19" formatCode="0.0_ ">
                  <c:v>-3.147246430492149</c:v>
                </c:pt>
                <c:pt idx="20" formatCode="0.0_ ">
                  <c:v>-3.776695716590579</c:v>
                </c:pt>
                <c:pt idx="21" formatCode="0.0_ ">
                  <c:v>-4.4061450026890085</c:v>
                </c:pt>
                <c:pt idx="22" formatCode="0.0_ ">
                  <c:v>-5.035594288787439</c:v>
                </c:pt>
                <c:pt idx="23" formatCode="0.0_ ">
                  <c:v>-5.6650435748858685</c:v>
                </c:pt>
                <c:pt idx="24" formatCode="0.0_ ">
                  <c:v>-6.2944928609842981</c:v>
                </c:pt>
                <c:pt idx="25" formatCode="0.0_ ">
                  <c:v>-6.9239421470827276</c:v>
                </c:pt>
                <c:pt idx="26" formatCode="0.0_ ">
                  <c:v>-7.553391433181158</c:v>
                </c:pt>
                <c:pt idx="27" formatCode="0.0_ ">
                  <c:v>-8.1828407192795876</c:v>
                </c:pt>
                <c:pt idx="28" formatCode="0.0_ ">
                  <c:v>-8.8122900053780171</c:v>
                </c:pt>
                <c:pt idx="29" formatCode="0.0_ ">
                  <c:v>-9.4417392914764466</c:v>
                </c:pt>
                <c:pt idx="30" formatCode="0.0_ ">
                  <c:v>-10.071188577574878</c:v>
                </c:pt>
                <c:pt idx="31" formatCode="0.0_ ">
                  <c:v>-10.700637863673307</c:v>
                </c:pt>
                <c:pt idx="32" formatCode="0.0_ ">
                  <c:v>-11.330087149771737</c:v>
                </c:pt>
                <c:pt idx="33" formatCode="0.0_ ">
                  <c:v>-11.959536435870167</c:v>
                </c:pt>
                <c:pt idx="34" formatCode="0.0_ ">
                  <c:v>-12.588985721968596</c:v>
                </c:pt>
                <c:pt idx="35" formatCode="0.0_ ">
                  <c:v>-13.218435008067027</c:v>
                </c:pt>
                <c:pt idx="36" formatCode="0.0_ ">
                  <c:v>-13.847884294165455</c:v>
                </c:pt>
                <c:pt idx="37" formatCode="0.0_ ">
                  <c:v>-14.477333580263885</c:v>
                </c:pt>
                <c:pt idx="38" formatCode="0.0_ ">
                  <c:v>-15.106782866362316</c:v>
                </c:pt>
                <c:pt idx="39" formatCode="0.0_ ">
                  <c:v>-15.736232152460746</c:v>
                </c:pt>
                <c:pt idx="40" formatCode="0.0_ ">
                  <c:v>-16.365681438559175</c:v>
                </c:pt>
                <c:pt idx="41" formatCode="0.0_ ">
                  <c:v>-16.995130724657606</c:v>
                </c:pt>
                <c:pt idx="42" formatCode="0.0_ ">
                  <c:v>-17.624580010756034</c:v>
                </c:pt>
                <c:pt idx="43" formatCode="0.0_ ">
                  <c:v>-18.254029296854466</c:v>
                </c:pt>
                <c:pt idx="44" formatCode="0.0_ ">
                  <c:v>-18.883478582952893</c:v>
                </c:pt>
                <c:pt idx="45" formatCode="0.0_ ">
                  <c:v>-19.512927869051325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val>
            <c:numRef>
              <c:f>石突軌跡!$Y$10:$Y$56</c:f>
              <c:numCache>
                <c:formatCode>General</c:formatCode>
                <c:ptCount val="47"/>
                <c:pt idx="15">
                  <c:v>0</c:v>
                </c:pt>
                <c:pt idx="16" formatCode="0.0_ ">
                  <c:v>-0.64516047147407463</c:v>
                </c:pt>
                <c:pt idx="17" formatCode="0.0_ ">
                  <c:v>-1.2903209429481493</c:v>
                </c:pt>
                <c:pt idx="18" formatCode="0.0_ ">
                  <c:v>-1.9354814144222237</c:v>
                </c:pt>
                <c:pt idx="19" formatCode="0.0_ ">
                  <c:v>-2.5806418858962985</c:v>
                </c:pt>
                <c:pt idx="20" formatCode="0.0_ ">
                  <c:v>-3.2258023573703731</c:v>
                </c:pt>
                <c:pt idx="21" formatCode="0.0_ ">
                  <c:v>-3.8709628288444473</c:v>
                </c:pt>
                <c:pt idx="22" formatCode="0.0_ ">
                  <c:v>-4.5161233003185224</c:v>
                </c:pt>
                <c:pt idx="23" formatCode="0.0_ ">
                  <c:v>-5.161283771792597</c:v>
                </c:pt>
                <c:pt idx="24" formatCode="0.0_ ">
                  <c:v>-5.8064442432666716</c:v>
                </c:pt>
                <c:pt idx="25" formatCode="0.0_ ">
                  <c:v>-6.4516047147407463</c:v>
                </c:pt>
                <c:pt idx="26" formatCode="0.0_ ">
                  <c:v>-7.0967651862148209</c:v>
                </c:pt>
                <c:pt idx="27" formatCode="0.0_ ">
                  <c:v>-7.7419256576888946</c:v>
                </c:pt>
                <c:pt idx="28" formatCode="0.0_ ">
                  <c:v>-8.3870861291629701</c:v>
                </c:pt>
                <c:pt idx="29" formatCode="0.0_ ">
                  <c:v>-9.0322466006370448</c:v>
                </c:pt>
                <c:pt idx="30" formatCode="0.0_ ">
                  <c:v>-9.6774070721111194</c:v>
                </c:pt>
                <c:pt idx="31" formatCode="0.0_ ">
                  <c:v>-10.322567543585194</c:v>
                </c:pt>
                <c:pt idx="32" formatCode="0.0_ ">
                  <c:v>-10.967728015059269</c:v>
                </c:pt>
                <c:pt idx="33" formatCode="0.0_ ">
                  <c:v>-11.612888486533343</c:v>
                </c:pt>
                <c:pt idx="34" formatCode="0.0_ ">
                  <c:v>-12.258048958007418</c:v>
                </c:pt>
                <c:pt idx="35" formatCode="0.0_ ">
                  <c:v>-12.903209429481493</c:v>
                </c:pt>
                <c:pt idx="36" formatCode="0.0_ ">
                  <c:v>-13.548369900955567</c:v>
                </c:pt>
                <c:pt idx="37" formatCode="0.0_ ">
                  <c:v>-14.193530372429642</c:v>
                </c:pt>
                <c:pt idx="38" formatCode="0.0_ ">
                  <c:v>-14.838690843903716</c:v>
                </c:pt>
                <c:pt idx="39" formatCode="0.0_ ">
                  <c:v>-15.483851315377789</c:v>
                </c:pt>
                <c:pt idx="40" formatCode="0.0_ ">
                  <c:v>-16.129011786851866</c:v>
                </c:pt>
                <c:pt idx="41" formatCode="0.0_ ">
                  <c:v>-16.77417225832594</c:v>
                </c:pt>
                <c:pt idx="42" formatCode="0.0_ ">
                  <c:v>-17.419332729800015</c:v>
                </c:pt>
                <c:pt idx="43" formatCode="0.0_ ">
                  <c:v>-18.06449320127409</c:v>
                </c:pt>
                <c:pt idx="44" formatCode="0.0_ ">
                  <c:v>-18.709653672748164</c:v>
                </c:pt>
                <c:pt idx="45" formatCode="0.0_ ">
                  <c:v>-19.354814144222239</c:v>
                </c:pt>
                <c:pt idx="46" formatCode="0.0_ ">
                  <c:v>-19.999974615696313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val>
            <c:numRef>
              <c:f>石突軌跡!$Z$10:$Z$57</c:f>
              <c:numCache>
                <c:formatCode>General</c:formatCode>
                <c:ptCount val="48"/>
                <c:pt idx="16">
                  <c:v>0</c:v>
                </c:pt>
                <c:pt idx="17" formatCode="0.0_ ">
                  <c:v>-0.63257880747484518</c:v>
                </c:pt>
                <c:pt idx="18" formatCode="0.0_ ">
                  <c:v>-1.2651576149496904</c:v>
                </c:pt>
                <c:pt idx="19" formatCode="0.0_ ">
                  <c:v>-1.8977364224245354</c:v>
                </c:pt>
                <c:pt idx="20" formatCode="0.0_ ">
                  <c:v>-2.5303152298993807</c:v>
                </c:pt>
                <c:pt idx="21" formatCode="0.0_ ">
                  <c:v>-3.162894037374226</c:v>
                </c:pt>
                <c:pt idx="22" formatCode="0.0_ ">
                  <c:v>-3.7954728448490709</c:v>
                </c:pt>
                <c:pt idx="23" formatCode="0.0_ ">
                  <c:v>-4.4280516523239157</c:v>
                </c:pt>
                <c:pt idx="24" formatCode="0.0_ ">
                  <c:v>-5.0606304597987615</c:v>
                </c:pt>
                <c:pt idx="25" formatCode="0.0_ ">
                  <c:v>-5.6932092672736063</c:v>
                </c:pt>
                <c:pt idx="26" formatCode="0.0_ ">
                  <c:v>-6.3257880747484521</c:v>
                </c:pt>
                <c:pt idx="27" formatCode="0.0_ ">
                  <c:v>-6.958366882223296</c:v>
                </c:pt>
                <c:pt idx="28" formatCode="0.0_ ">
                  <c:v>-7.5909456896981418</c:v>
                </c:pt>
                <c:pt idx="29" formatCode="0.0_ ">
                  <c:v>-8.2235244971729866</c:v>
                </c:pt>
                <c:pt idx="30" formatCode="0.0_ ">
                  <c:v>-8.8561033046478315</c:v>
                </c:pt>
                <c:pt idx="31" formatCode="0.0_ ">
                  <c:v>-9.4886821121226763</c:v>
                </c:pt>
                <c:pt idx="32" formatCode="0.0_ ">
                  <c:v>-10.121260919597523</c:v>
                </c:pt>
                <c:pt idx="33" formatCode="0.0_ ">
                  <c:v>-10.753839727072368</c:v>
                </c:pt>
                <c:pt idx="34" formatCode="0.0_ ">
                  <c:v>-11.386418534547213</c:v>
                </c:pt>
                <c:pt idx="35" formatCode="0.0_ ">
                  <c:v>-12.018997342022057</c:v>
                </c:pt>
                <c:pt idx="36" formatCode="0.0_ ">
                  <c:v>-12.651576149496904</c:v>
                </c:pt>
                <c:pt idx="37" formatCode="0.0_ ">
                  <c:v>-13.284154956971747</c:v>
                </c:pt>
                <c:pt idx="38" formatCode="0.0_ ">
                  <c:v>-13.916733764446592</c:v>
                </c:pt>
                <c:pt idx="39" formatCode="0.0_ ">
                  <c:v>-14.549312571921439</c:v>
                </c:pt>
                <c:pt idx="40" formatCode="0.0_ ">
                  <c:v>-15.181891379396284</c:v>
                </c:pt>
                <c:pt idx="41" formatCode="0.0_ ">
                  <c:v>-15.814470186871128</c:v>
                </c:pt>
                <c:pt idx="42" formatCode="0.0_ ">
                  <c:v>-16.447048994345973</c:v>
                </c:pt>
                <c:pt idx="43" formatCode="0.0_ ">
                  <c:v>-17.07962780182082</c:v>
                </c:pt>
                <c:pt idx="44" formatCode="0.0_ ">
                  <c:v>-17.712206609295663</c:v>
                </c:pt>
                <c:pt idx="45" formatCode="0.0_ ">
                  <c:v>-18.34478541677051</c:v>
                </c:pt>
                <c:pt idx="46" formatCode="0.0_ ">
                  <c:v>-18.977364224245353</c:v>
                </c:pt>
                <c:pt idx="47" formatCode="0.0_ ">
                  <c:v>-19.609943031720199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val>
            <c:numRef>
              <c:f>石突軌跡!$AA$10:$AA$58</c:f>
              <c:numCache>
                <c:formatCode>General</c:formatCode>
                <c:ptCount val="49"/>
                <c:pt idx="17">
                  <c:v>0</c:v>
                </c:pt>
                <c:pt idx="18" formatCode="0.0_ ">
                  <c:v>-0.59940946087603053</c:v>
                </c:pt>
                <c:pt idx="19" formatCode="0.0_ ">
                  <c:v>-1.1988189217520611</c:v>
                </c:pt>
                <c:pt idx="20" formatCode="0.0_ ">
                  <c:v>-1.7982283826280914</c:v>
                </c:pt>
                <c:pt idx="21" formatCode="0.0_ ">
                  <c:v>-2.3976378435041221</c:v>
                </c:pt>
                <c:pt idx="22" formatCode="0.0_ ">
                  <c:v>-2.9970473043801524</c:v>
                </c:pt>
                <c:pt idx="23" formatCode="0.0_ ">
                  <c:v>-3.5964567652561827</c:v>
                </c:pt>
                <c:pt idx="24" formatCode="0.0_ ">
                  <c:v>-4.1958662261322131</c:v>
                </c:pt>
                <c:pt idx="25" formatCode="0.0_ ">
                  <c:v>-4.7952756870082442</c:v>
                </c:pt>
                <c:pt idx="26" formatCode="0.0_ ">
                  <c:v>-5.3946851478842746</c:v>
                </c:pt>
                <c:pt idx="27" formatCode="0.0_ ">
                  <c:v>-5.9940946087603049</c:v>
                </c:pt>
                <c:pt idx="28" formatCode="0.0_ ">
                  <c:v>-6.5935040696363352</c:v>
                </c:pt>
                <c:pt idx="29" formatCode="0.0_ ">
                  <c:v>-7.1929135305123655</c:v>
                </c:pt>
                <c:pt idx="30" formatCode="0.0_ ">
                  <c:v>-7.7923229913883967</c:v>
                </c:pt>
                <c:pt idx="31" formatCode="0.0_ ">
                  <c:v>-8.3917324522644261</c:v>
                </c:pt>
                <c:pt idx="32" formatCode="0.0_ ">
                  <c:v>-8.9911419131404564</c:v>
                </c:pt>
                <c:pt idx="33" formatCode="0.0_ ">
                  <c:v>-9.5905513740164885</c:v>
                </c:pt>
                <c:pt idx="34" formatCode="0.0_ ">
                  <c:v>-10.189960834892519</c:v>
                </c:pt>
                <c:pt idx="35" formatCode="0.0_ ">
                  <c:v>-10.789370295768549</c:v>
                </c:pt>
                <c:pt idx="36" formatCode="0.0_ ">
                  <c:v>-11.388779756644579</c:v>
                </c:pt>
                <c:pt idx="37" formatCode="0.0_ ">
                  <c:v>-11.98818921752061</c:v>
                </c:pt>
                <c:pt idx="38" formatCode="0.0_ ">
                  <c:v>-12.58759867839664</c:v>
                </c:pt>
                <c:pt idx="39" formatCode="0.0_ ">
                  <c:v>-13.18700813927267</c:v>
                </c:pt>
                <c:pt idx="40" formatCode="0.0_ ">
                  <c:v>-13.786417600148701</c:v>
                </c:pt>
                <c:pt idx="41" formatCode="0.0_ ">
                  <c:v>-14.385827061024731</c:v>
                </c:pt>
                <c:pt idx="42" formatCode="0.0_ ">
                  <c:v>-14.985236521900763</c:v>
                </c:pt>
                <c:pt idx="43" formatCode="0.0_ ">
                  <c:v>-15.584645982776793</c:v>
                </c:pt>
                <c:pt idx="44" formatCode="0.0_ ">
                  <c:v>-16.184055443652824</c:v>
                </c:pt>
                <c:pt idx="45" formatCode="0.0_ ">
                  <c:v>-16.783464904528852</c:v>
                </c:pt>
                <c:pt idx="46" formatCode="0.0_ ">
                  <c:v>-17.382874365404884</c:v>
                </c:pt>
                <c:pt idx="47" formatCode="0.0_ ">
                  <c:v>-17.982283826280913</c:v>
                </c:pt>
                <c:pt idx="48" formatCode="0.0_ ">
                  <c:v>-18.581693287156945</c:v>
                </c:pt>
              </c:numCache>
            </c:numRef>
          </c:val>
          <c:smooth val="0"/>
        </c:ser>
        <c:ser>
          <c:idx val="17"/>
          <c:order val="17"/>
          <c:marker>
            <c:symbol val="none"/>
          </c:marker>
          <c:val>
            <c:numRef>
              <c:f>石突軌跡!$AB$10:$AB$59</c:f>
              <c:numCache>
                <c:formatCode>General</c:formatCode>
                <c:ptCount val="50"/>
                <c:pt idx="18">
                  <c:v>0</c:v>
                </c:pt>
                <c:pt idx="19" formatCode="0.0_ ">
                  <c:v>-0.5511717010597289</c:v>
                </c:pt>
                <c:pt idx="20" formatCode="0.0_ ">
                  <c:v>-1.1023434021194578</c:v>
                </c:pt>
                <c:pt idx="21" formatCode="0.0_ ">
                  <c:v>-1.6535151031791866</c:v>
                </c:pt>
                <c:pt idx="22" formatCode="0.0_ ">
                  <c:v>-2.2046868042389156</c:v>
                </c:pt>
                <c:pt idx="23" formatCode="0.0_ ">
                  <c:v>-2.7558585052986446</c:v>
                </c:pt>
                <c:pt idx="24" formatCode="0.0_ ">
                  <c:v>-3.3070302063583732</c:v>
                </c:pt>
                <c:pt idx="25" formatCode="0.0_ ">
                  <c:v>-3.8582019074181022</c:v>
                </c:pt>
                <c:pt idx="26" formatCode="0.0_ ">
                  <c:v>-4.4093736084778312</c:v>
                </c:pt>
                <c:pt idx="27" formatCode="0.0_ ">
                  <c:v>-4.9605453095375598</c:v>
                </c:pt>
                <c:pt idx="28" formatCode="0.0_ ">
                  <c:v>-5.5117170105972892</c:v>
                </c:pt>
                <c:pt idx="29" formatCode="0.0_ ">
                  <c:v>-6.0628887116570178</c:v>
                </c:pt>
                <c:pt idx="30" formatCode="0.0_ ">
                  <c:v>-6.6140604127167464</c:v>
                </c:pt>
                <c:pt idx="31" formatCode="0.0_ ">
                  <c:v>-7.1652321137764758</c:v>
                </c:pt>
                <c:pt idx="32" formatCode="0.0_ ">
                  <c:v>-7.7164038148362044</c:v>
                </c:pt>
                <c:pt idx="33" formatCode="0.0_ ">
                  <c:v>-8.267575515895933</c:v>
                </c:pt>
                <c:pt idx="34" formatCode="0.0_ ">
                  <c:v>-8.8187472169556624</c:v>
                </c:pt>
                <c:pt idx="35" formatCode="0.0_ ">
                  <c:v>-9.3699189180153919</c:v>
                </c:pt>
                <c:pt idx="36" formatCode="0.0_ ">
                  <c:v>-9.9210906190751196</c:v>
                </c:pt>
                <c:pt idx="37" formatCode="0.0_ ">
                  <c:v>-10.472262320134849</c:v>
                </c:pt>
                <c:pt idx="38" formatCode="0.0_ ">
                  <c:v>-11.023434021194578</c:v>
                </c:pt>
                <c:pt idx="39" formatCode="0.0_ ">
                  <c:v>-11.574605722254306</c:v>
                </c:pt>
                <c:pt idx="40" formatCode="0.0_ ">
                  <c:v>-12.125777423314036</c:v>
                </c:pt>
                <c:pt idx="41" formatCode="0.0_ ">
                  <c:v>-12.676949124373765</c:v>
                </c:pt>
                <c:pt idx="42" formatCode="0.0_ ">
                  <c:v>-13.228120825433493</c:v>
                </c:pt>
                <c:pt idx="43" formatCode="0.0_ ">
                  <c:v>-13.779292526493222</c:v>
                </c:pt>
                <c:pt idx="44" formatCode="0.0_ ">
                  <c:v>-14.330464227552952</c:v>
                </c:pt>
                <c:pt idx="45" formatCode="0.0_ ">
                  <c:v>-14.881635928612681</c:v>
                </c:pt>
                <c:pt idx="46" formatCode="0.0_ ">
                  <c:v>-15.432807629672409</c:v>
                </c:pt>
                <c:pt idx="47" formatCode="0.0_ ">
                  <c:v>-15.983979330732138</c:v>
                </c:pt>
                <c:pt idx="48" formatCode="0.0_ ">
                  <c:v>-16.535151031791866</c:v>
                </c:pt>
                <c:pt idx="49" formatCode="0.0_ ">
                  <c:v>-17.086322732851595</c:v>
                </c:pt>
              </c:numCache>
            </c:numRef>
          </c:val>
          <c:smooth val="0"/>
        </c:ser>
        <c:ser>
          <c:idx val="18"/>
          <c:order val="18"/>
          <c:marker>
            <c:symbol val="none"/>
          </c:marker>
          <c:val>
            <c:numRef>
              <c:f>石突軌跡!$AC$10:$AC$60</c:f>
              <c:numCache>
                <c:formatCode>General</c:formatCode>
                <c:ptCount val="51"/>
                <c:pt idx="19">
                  <c:v>0</c:v>
                </c:pt>
                <c:pt idx="20" formatCode="0.0_ ">
                  <c:v>-0.4900119271207985</c:v>
                </c:pt>
                <c:pt idx="21" formatCode="0.0_ ">
                  <c:v>-0.98002385424159699</c:v>
                </c:pt>
                <c:pt idx="22" formatCode="0.0_ ">
                  <c:v>-1.4700357813623954</c:v>
                </c:pt>
                <c:pt idx="23" formatCode="0.0_ ">
                  <c:v>-1.960047708483194</c:v>
                </c:pt>
                <c:pt idx="24" formatCode="0.0_ ">
                  <c:v>-2.4500596356039925</c:v>
                </c:pt>
                <c:pt idx="25" formatCode="0.0_ ">
                  <c:v>-2.9400715627247909</c:v>
                </c:pt>
                <c:pt idx="26" formatCode="0.0_ ">
                  <c:v>-3.4300834898455892</c:v>
                </c:pt>
                <c:pt idx="27" formatCode="0.0_ ">
                  <c:v>-3.920095416966388</c:v>
                </c:pt>
                <c:pt idx="28" formatCode="0.0_ ">
                  <c:v>-4.4101073440871863</c:v>
                </c:pt>
                <c:pt idx="29" formatCode="0.0_ ">
                  <c:v>-4.9001192712079851</c:v>
                </c:pt>
                <c:pt idx="30" formatCode="0.0_ ">
                  <c:v>-5.3901311983287838</c:v>
                </c:pt>
                <c:pt idx="31" formatCode="0.0_ ">
                  <c:v>-5.8801431254495817</c:v>
                </c:pt>
                <c:pt idx="32" formatCode="0.0_ ">
                  <c:v>-6.3701550525703796</c:v>
                </c:pt>
                <c:pt idx="33" formatCode="0.0_ ">
                  <c:v>-6.8601669796911784</c:v>
                </c:pt>
                <c:pt idx="34" formatCode="0.0_ ">
                  <c:v>-7.3501789068119772</c:v>
                </c:pt>
                <c:pt idx="35" formatCode="0.0_ ">
                  <c:v>-7.8401908339327759</c:v>
                </c:pt>
                <c:pt idx="36" formatCode="0.0_ ">
                  <c:v>-8.3302027610535738</c:v>
                </c:pt>
                <c:pt idx="37" formatCode="0.0_ ">
                  <c:v>-8.8202146881743726</c:v>
                </c:pt>
                <c:pt idx="38" formatCode="0.0_ ">
                  <c:v>-9.3102266152951714</c:v>
                </c:pt>
                <c:pt idx="39" formatCode="0.0_ ">
                  <c:v>-9.8002385424159701</c:v>
                </c:pt>
                <c:pt idx="40" formatCode="0.0_ ">
                  <c:v>-10.290250469536769</c:v>
                </c:pt>
                <c:pt idx="41" formatCode="0.0_ ">
                  <c:v>-10.780262396657568</c:v>
                </c:pt>
                <c:pt idx="42" formatCode="0.0_ ">
                  <c:v>-11.270274323778366</c:v>
                </c:pt>
                <c:pt idx="43" formatCode="0.0_ ">
                  <c:v>-11.760286250899163</c:v>
                </c:pt>
                <c:pt idx="44" formatCode="0.0_ ">
                  <c:v>-12.250298178019962</c:v>
                </c:pt>
                <c:pt idx="45" formatCode="0.0_ ">
                  <c:v>-12.740310105140759</c:v>
                </c:pt>
                <c:pt idx="46" formatCode="0.0_ ">
                  <c:v>-13.230322032261558</c:v>
                </c:pt>
                <c:pt idx="47" formatCode="0.0_ ">
                  <c:v>-13.720333959382357</c:v>
                </c:pt>
                <c:pt idx="48" formatCode="0.0_ ">
                  <c:v>-14.210345886503156</c:v>
                </c:pt>
                <c:pt idx="49" formatCode="0.0_ ">
                  <c:v>-14.700357813623954</c:v>
                </c:pt>
                <c:pt idx="50" formatCode="0.0_ ">
                  <c:v>-15.190369740744753</c:v>
                </c:pt>
              </c:numCache>
            </c:numRef>
          </c:val>
          <c:smooth val="0"/>
        </c:ser>
        <c:ser>
          <c:idx val="19"/>
          <c:order val="19"/>
          <c:marker>
            <c:symbol val="none"/>
          </c:marker>
          <c:val>
            <c:numRef>
              <c:f>石突軌跡!$AD$10:$AD$61</c:f>
              <c:numCache>
                <c:formatCode>General</c:formatCode>
                <c:ptCount val="52"/>
                <c:pt idx="20">
                  <c:v>0</c:v>
                </c:pt>
                <c:pt idx="21" formatCode="0.0_ ">
                  <c:v>-0.41497519327762428</c:v>
                </c:pt>
                <c:pt idx="22" formatCode="0.0_ ">
                  <c:v>-0.82995038655524855</c:v>
                </c:pt>
                <c:pt idx="23" formatCode="0.0_ ">
                  <c:v>-1.2449255798328729</c:v>
                </c:pt>
                <c:pt idx="24" formatCode="0.0_ ">
                  <c:v>-1.6599007731104971</c:v>
                </c:pt>
                <c:pt idx="25" formatCode="0.0_ ">
                  <c:v>-2.0748759663881211</c:v>
                </c:pt>
                <c:pt idx="26" formatCode="0.0_ ">
                  <c:v>-2.4898511596657458</c:v>
                </c:pt>
                <c:pt idx="27" formatCode="0.0_ ">
                  <c:v>-2.90482635294337</c:v>
                </c:pt>
                <c:pt idx="28" formatCode="0.0_ ">
                  <c:v>-3.3198015462209942</c:v>
                </c:pt>
                <c:pt idx="29" formatCode="0.0_ ">
                  <c:v>-3.734776739498618</c:v>
                </c:pt>
                <c:pt idx="30" formatCode="0.0_ ">
                  <c:v>-4.1497519327762422</c:v>
                </c:pt>
                <c:pt idx="31" formatCode="0.0_ ">
                  <c:v>-4.5647271260538664</c:v>
                </c:pt>
                <c:pt idx="32" formatCode="0.0_ ">
                  <c:v>-4.9797023193314915</c:v>
                </c:pt>
                <c:pt idx="33" formatCode="0.0_ ">
                  <c:v>-5.3946775126091158</c:v>
                </c:pt>
                <c:pt idx="34" formatCode="0.0_ ">
                  <c:v>-5.80965270588674</c:v>
                </c:pt>
                <c:pt idx="35" formatCode="0.0_ ">
                  <c:v>-6.2246278991643642</c:v>
                </c:pt>
                <c:pt idx="36" formatCode="0.0_ ">
                  <c:v>-6.6396030924419884</c:v>
                </c:pt>
                <c:pt idx="37" formatCode="0.0_ ">
                  <c:v>-7.0545782857196118</c:v>
                </c:pt>
                <c:pt idx="38" formatCode="0.0_ ">
                  <c:v>-7.469553478997236</c:v>
                </c:pt>
                <c:pt idx="39" formatCode="0.0_ ">
                  <c:v>-7.8845286722748602</c:v>
                </c:pt>
                <c:pt idx="40" formatCode="0.0_ ">
                  <c:v>-8.2995038655524844</c:v>
                </c:pt>
                <c:pt idx="41" formatCode="0.0_ ">
                  <c:v>-8.7144790588301095</c:v>
                </c:pt>
                <c:pt idx="42" formatCode="0.0_ ">
                  <c:v>-9.1294542521077329</c:v>
                </c:pt>
                <c:pt idx="43" formatCode="0.0_ ">
                  <c:v>-9.5444294453853562</c:v>
                </c:pt>
                <c:pt idx="44" formatCode="0.0_ ">
                  <c:v>-9.9594046386629831</c:v>
                </c:pt>
                <c:pt idx="45" formatCode="0.0_ ">
                  <c:v>-10.374379831940606</c:v>
                </c:pt>
                <c:pt idx="46" formatCode="0.0_ ">
                  <c:v>-10.789355025218232</c:v>
                </c:pt>
                <c:pt idx="47" formatCode="0.0_ ">
                  <c:v>-11.204330218495855</c:v>
                </c:pt>
                <c:pt idx="48" formatCode="0.0_ ">
                  <c:v>-11.61930541177348</c:v>
                </c:pt>
                <c:pt idx="49" formatCode="0.0_ ">
                  <c:v>-12.034280605051103</c:v>
                </c:pt>
                <c:pt idx="50" formatCode="0.0_ ">
                  <c:v>-12.449255798328728</c:v>
                </c:pt>
                <c:pt idx="51" formatCode="0.0_ ">
                  <c:v>-12.864230991606352</c:v>
                </c:pt>
              </c:numCache>
            </c:numRef>
          </c:val>
          <c:smooth val="0"/>
        </c:ser>
        <c:ser>
          <c:idx val="20"/>
          <c:order val="20"/>
          <c:marker>
            <c:symbol val="none"/>
          </c:marker>
          <c:val>
            <c:numRef>
              <c:f>石突軌跡!$AE$10:$AE$62</c:f>
              <c:numCache>
                <c:formatCode>General</c:formatCode>
                <c:ptCount val="53"/>
                <c:pt idx="21">
                  <c:v>0</c:v>
                </c:pt>
                <c:pt idx="22" formatCode="0.0_ ">
                  <c:v>-0.32325373315510059</c:v>
                </c:pt>
                <c:pt idx="23" formatCode="0.0_ ">
                  <c:v>-0.64650746631020117</c:v>
                </c:pt>
                <c:pt idx="24" formatCode="0.0_ ">
                  <c:v>-0.96976119946530182</c:v>
                </c:pt>
                <c:pt idx="25" formatCode="0.0_ ">
                  <c:v>-1.2930149326204023</c:v>
                </c:pt>
                <c:pt idx="26" formatCode="0.0_ ">
                  <c:v>-1.6162686657755028</c:v>
                </c:pt>
                <c:pt idx="27" formatCode="0.0_ ">
                  <c:v>-1.9395223989306036</c:v>
                </c:pt>
                <c:pt idx="28" formatCode="0.0_ ">
                  <c:v>-2.2627761320857043</c:v>
                </c:pt>
                <c:pt idx="29" formatCode="0.0_ ">
                  <c:v>-2.5860298652408047</c:v>
                </c:pt>
                <c:pt idx="30" formatCode="0.0_ ">
                  <c:v>-2.9092835983959051</c:v>
                </c:pt>
                <c:pt idx="31" formatCode="0.0_ ">
                  <c:v>-3.2325373315510055</c:v>
                </c:pt>
                <c:pt idx="32" formatCode="0.0_ ">
                  <c:v>-3.5557910647061068</c:v>
                </c:pt>
                <c:pt idx="33" formatCode="0.0_ ">
                  <c:v>-3.8790447978612073</c:v>
                </c:pt>
                <c:pt idx="34" formatCode="0.0_ ">
                  <c:v>-4.2022985310163081</c:v>
                </c:pt>
                <c:pt idx="35" formatCode="0.0_ ">
                  <c:v>-4.5255522641714085</c:v>
                </c:pt>
                <c:pt idx="36" formatCode="0.0_ ">
                  <c:v>-4.848805997326509</c:v>
                </c:pt>
                <c:pt idx="37" formatCode="0.0_ ">
                  <c:v>-5.1720597304816094</c:v>
                </c:pt>
                <c:pt idx="38" formatCode="0.0_ ">
                  <c:v>-5.4953134636367098</c:v>
                </c:pt>
                <c:pt idx="39" formatCode="0.0_ ">
                  <c:v>-5.8185671967918102</c:v>
                </c:pt>
                <c:pt idx="40" formatCode="0.0_ ">
                  <c:v>-6.1418209299469106</c:v>
                </c:pt>
                <c:pt idx="41" formatCode="0.0_ ">
                  <c:v>-6.4650746631020111</c:v>
                </c:pt>
                <c:pt idx="42" formatCode="0.0_ ">
                  <c:v>-6.7883283962571124</c:v>
                </c:pt>
                <c:pt idx="43" formatCode="0.0_ ">
                  <c:v>-7.1115821294122137</c:v>
                </c:pt>
                <c:pt idx="44" formatCode="0.0_ ">
                  <c:v>-7.4348358625673141</c:v>
                </c:pt>
                <c:pt idx="45" formatCode="0.0_ ">
                  <c:v>-7.7580895957224145</c:v>
                </c:pt>
                <c:pt idx="46" formatCode="0.0_ ">
                  <c:v>-8.0813433288775141</c:v>
                </c:pt>
                <c:pt idx="47" formatCode="0.0_ ">
                  <c:v>-8.4045970620326163</c:v>
                </c:pt>
                <c:pt idx="48" formatCode="0.0_ ">
                  <c:v>-8.7278507951877149</c:v>
                </c:pt>
                <c:pt idx="49" formatCode="0.0_ ">
                  <c:v>-9.0511045283428171</c:v>
                </c:pt>
                <c:pt idx="50" formatCode="0.0_ ">
                  <c:v>-9.3743582614979157</c:v>
                </c:pt>
                <c:pt idx="51" formatCode="0.0_ ">
                  <c:v>-9.6976119946530179</c:v>
                </c:pt>
                <c:pt idx="52" formatCode="0.0_ ">
                  <c:v>-10.020865727808118</c:v>
                </c:pt>
              </c:numCache>
            </c:numRef>
          </c:val>
          <c:smooth val="0"/>
        </c:ser>
        <c:ser>
          <c:idx val="21"/>
          <c:order val="21"/>
          <c:marker>
            <c:symbol val="none"/>
          </c:marker>
          <c:val>
            <c:numRef>
              <c:f>石突軌跡!$AF$10:$AF$63</c:f>
              <c:numCache>
                <c:formatCode>General</c:formatCode>
                <c:ptCount val="54"/>
                <c:pt idx="22">
                  <c:v>0</c:v>
                </c:pt>
                <c:pt idx="23" formatCode="0.0_ ">
                  <c:v>-0.21207299127082632</c:v>
                </c:pt>
                <c:pt idx="24" formatCode="0.0_ ">
                  <c:v>-0.42414598254165264</c:v>
                </c:pt>
                <c:pt idx="25" formatCode="0.0_ ">
                  <c:v>-0.63621897381247894</c:v>
                </c:pt>
                <c:pt idx="26" formatCode="0.0_ ">
                  <c:v>-0.84829196508330529</c:v>
                </c:pt>
                <c:pt idx="27" formatCode="0.0_ ">
                  <c:v>-1.0603649563541315</c:v>
                </c:pt>
                <c:pt idx="28" formatCode="0.0_ ">
                  <c:v>-1.2724379476249579</c:v>
                </c:pt>
                <c:pt idx="29" formatCode="0.0_ ">
                  <c:v>-1.4845109388957842</c:v>
                </c:pt>
                <c:pt idx="30" formatCode="0.0_ ">
                  <c:v>-1.6965839301666106</c:v>
                </c:pt>
                <c:pt idx="31" formatCode="0.0_ ">
                  <c:v>-1.9086569214374367</c:v>
                </c:pt>
                <c:pt idx="32" formatCode="0.0_ ">
                  <c:v>-2.1207299127082631</c:v>
                </c:pt>
                <c:pt idx="33" formatCode="0.0_ ">
                  <c:v>-2.3328029039790894</c:v>
                </c:pt>
                <c:pt idx="34" formatCode="0.0_ ">
                  <c:v>-2.5448758952499158</c:v>
                </c:pt>
                <c:pt idx="35" formatCode="0.0_ ">
                  <c:v>-2.7569488865207421</c:v>
                </c:pt>
                <c:pt idx="36" formatCode="0.0_ ">
                  <c:v>-2.9690218777915685</c:v>
                </c:pt>
                <c:pt idx="37" formatCode="0.0_ ">
                  <c:v>-3.1810948690623948</c:v>
                </c:pt>
                <c:pt idx="38" formatCode="0.0_ ">
                  <c:v>-3.3931678603332212</c:v>
                </c:pt>
                <c:pt idx="39" formatCode="0.0_ ">
                  <c:v>-3.6052408516040475</c:v>
                </c:pt>
                <c:pt idx="40" formatCode="0.0_ ">
                  <c:v>-3.8173138428748734</c:v>
                </c:pt>
                <c:pt idx="41" formatCode="0.0_ ">
                  <c:v>-4.0293868341457006</c:v>
                </c:pt>
                <c:pt idx="42" formatCode="0.0_ ">
                  <c:v>-4.2414598254165261</c:v>
                </c:pt>
                <c:pt idx="43" formatCode="0.0_ ">
                  <c:v>-4.4535328166873525</c:v>
                </c:pt>
                <c:pt idx="44" formatCode="0.0_ ">
                  <c:v>-4.6656058079581788</c:v>
                </c:pt>
                <c:pt idx="45" formatCode="0.0_ ">
                  <c:v>-4.877678799229006</c:v>
                </c:pt>
                <c:pt idx="46" formatCode="0.0_ ">
                  <c:v>-5.0897517904998315</c:v>
                </c:pt>
                <c:pt idx="47" formatCode="0.0_ ">
                  <c:v>-5.3018247817706579</c:v>
                </c:pt>
                <c:pt idx="48" formatCode="0.0_ ">
                  <c:v>-5.5138977730414842</c:v>
                </c:pt>
                <c:pt idx="49" formatCode="0.0_ ">
                  <c:v>-5.7259707643123106</c:v>
                </c:pt>
                <c:pt idx="50" formatCode="0.0_ ">
                  <c:v>-5.9380437555831369</c:v>
                </c:pt>
                <c:pt idx="51" formatCode="0.0_ ">
                  <c:v>-6.1501167468539633</c:v>
                </c:pt>
                <c:pt idx="52" formatCode="0.0_ ">
                  <c:v>-6.3621897381247896</c:v>
                </c:pt>
                <c:pt idx="53" formatCode="0.0_ ">
                  <c:v>-6.574262729395616</c:v>
                </c:pt>
              </c:numCache>
            </c:numRef>
          </c:val>
          <c:smooth val="0"/>
        </c:ser>
        <c:ser>
          <c:idx val="22"/>
          <c:order val="22"/>
          <c:marker>
            <c:symbol val="none"/>
          </c:marker>
          <c:val>
            <c:numRef>
              <c:f>石突軌跡!$AG$10:$AG$64</c:f>
              <c:numCache>
                <c:formatCode>General</c:formatCode>
                <c:ptCount val="55"/>
                <c:pt idx="23">
                  <c:v>0</c:v>
                </c:pt>
                <c:pt idx="24" formatCode="0.0_ ">
                  <c:v>-8.0968830489590263E-2</c:v>
                </c:pt>
                <c:pt idx="25" formatCode="0.0_ ">
                  <c:v>-0.16193766097918053</c:v>
                </c:pt>
                <c:pt idx="26" formatCode="0.0_ ">
                  <c:v>-0.2429064914687708</c:v>
                </c:pt>
                <c:pt idx="27" formatCode="0.0_ ">
                  <c:v>-0.32387532195836105</c:v>
                </c:pt>
                <c:pt idx="28" formatCode="0.0_ ">
                  <c:v>-0.4048441524479513</c:v>
                </c:pt>
                <c:pt idx="29" formatCode="0.0_ ">
                  <c:v>-0.4858129829375416</c:v>
                </c:pt>
                <c:pt idx="30" formatCode="0.0_ ">
                  <c:v>-0.56678181342713174</c:v>
                </c:pt>
                <c:pt idx="31" formatCode="0.0_ ">
                  <c:v>-0.6477506439167221</c:v>
                </c:pt>
                <c:pt idx="32" formatCode="0.0_ ">
                  <c:v>-0.72871947440631235</c:v>
                </c:pt>
                <c:pt idx="33" formatCode="0.0_ ">
                  <c:v>-0.8096883048959026</c:v>
                </c:pt>
                <c:pt idx="34" formatCode="0.0_ ">
                  <c:v>-0.89065713538549285</c:v>
                </c:pt>
                <c:pt idx="35" formatCode="0.0_ ">
                  <c:v>-0.97162596587508321</c:v>
                </c:pt>
                <c:pt idx="36" formatCode="0.0_ ">
                  <c:v>-1.0525947963646733</c:v>
                </c:pt>
                <c:pt idx="37" formatCode="0.0_ ">
                  <c:v>-1.1335636268542635</c:v>
                </c:pt>
                <c:pt idx="38" formatCode="0.0_ ">
                  <c:v>-1.2145324573438541</c:v>
                </c:pt>
                <c:pt idx="39" formatCode="0.0_ ">
                  <c:v>-1.2955012878334442</c:v>
                </c:pt>
                <c:pt idx="40" formatCode="0.0_ ">
                  <c:v>-1.3764701183230343</c:v>
                </c:pt>
                <c:pt idx="41" formatCode="0.0_ ">
                  <c:v>-1.4574389488126247</c:v>
                </c:pt>
                <c:pt idx="42" formatCode="0.0_ ">
                  <c:v>-1.5384077793022148</c:v>
                </c:pt>
                <c:pt idx="43" formatCode="0.0_ ">
                  <c:v>-1.6193766097918052</c:v>
                </c:pt>
                <c:pt idx="44" formatCode="0.0_ ">
                  <c:v>-1.7003454402813956</c:v>
                </c:pt>
                <c:pt idx="45" formatCode="0.0_ ">
                  <c:v>-1.7813142707709857</c:v>
                </c:pt>
                <c:pt idx="46" formatCode="0.0_ ">
                  <c:v>-1.8622831012605758</c:v>
                </c:pt>
                <c:pt idx="47" formatCode="0.0_ ">
                  <c:v>-1.9432519317501664</c:v>
                </c:pt>
                <c:pt idx="48" formatCode="0.0_ ">
                  <c:v>-2.0242207622397563</c:v>
                </c:pt>
                <c:pt idx="49" formatCode="0.0_ ">
                  <c:v>-2.1051895927293467</c:v>
                </c:pt>
                <c:pt idx="50" formatCode="0.0_ ">
                  <c:v>-2.1861584232189371</c:v>
                </c:pt>
                <c:pt idx="51" formatCode="0.0_ ">
                  <c:v>-2.267127253708527</c:v>
                </c:pt>
                <c:pt idx="52" formatCode="0.0_ ">
                  <c:v>-2.3480960841981178</c:v>
                </c:pt>
                <c:pt idx="53" formatCode="0.0_ ">
                  <c:v>-2.4290649146877081</c:v>
                </c:pt>
                <c:pt idx="54" formatCode="0.0_ ">
                  <c:v>-2.510033745177298</c:v>
                </c:pt>
              </c:numCache>
            </c:numRef>
          </c:val>
          <c:smooth val="0"/>
        </c:ser>
        <c:ser>
          <c:idx val="23"/>
          <c:order val="23"/>
          <c:marker>
            <c:symbol val="none"/>
          </c:marker>
          <c:val>
            <c:numRef>
              <c:f>石突軌跡!$AH$10:$AH$65</c:f>
              <c:numCache>
                <c:formatCode>General</c:formatCode>
                <c:ptCount val="56"/>
                <c:pt idx="24">
                  <c:v>0</c:v>
                </c:pt>
                <c:pt idx="25" formatCode="0.0_ ">
                  <c:v>6.6048859487198019E-2</c:v>
                </c:pt>
                <c:pt idx="26" formatCode="0.0_ ">
                  <c:v>0.13209771897439604</c:v>
                </c:pt>
                <c:pt idx="27" formatCode="0.0_ ">
                  <c:v>0.19814657846159403</c:v>
                </c:pt>
                <c:pt idx="28" formatCode="0.0_ ">
                  <c:v>0.26419543794879208</c:v>
                </c:pt>
                <c:pt idx="29" formatCode="0.0_ ">
                  <c:v>0.3302442974359901</c:v>
                </c:pt>
                <c:pt idx="30" formatCode="0.0_ ">
                  <c:v>0.39629315692318806</c:v>
                </c:pt>
                <c:pt idx="31" formatCode="0.0_ ">
                  <c:v>0.46234201641038608</c:v>
                </c:pt>
                <c:pt idx="32" formatCode="0.0_ ">
                  <c:v>0.52839087589758416</c:v>
                </c:pt>
                <c:pt idx="33" formatCode="0.0_ ">
                  <c:v>0.59443973538478212</c:v>
                </c:pt>
                <c:pt idx="34" formatCode="0.0_ ">
                  <c:v>0.66048859487198019</c:v>
                </c:pt>
                <c:pt idx="35" formatCode="0.0_ ">
                  <c:v>0.72653745435917816</c:v>
                </c:pt>
                <c:pt idx="36" formatCode="0.0_ ">
                  <c:v>0.79258631384637612</c:v>
                </c:pt>
                <c:pt idx="37" formatCode="0.0_ ">
                  <c:v>0.8586351733335742</c:v>
                </c:pt>
                <c:pt idx="38" formatCode="0.0_ ">
                  <c:v>0.92468403282077216</c:v>
                </c:pt>
                <c:pt idx="39" formatCode="0.0_ ">
                  <c:v>0.99073289230797024</c:v>
                </c:pt>
                <c:pt idx="40" formatCode="0.0_ ">
                  <c:v>1.0567817517951683</c:v>
                </c:pt>
                <c:pt idx="41" formatCode="0.0_ ">
                  <c:v>1.1228306112823663</c:v>
                </c:pt>
                <c:pt idx="42" formatCode="0.0_ ">
                  <c:v>1.1888794707695642</c:v>
                </c:pt>
                <c:pt idx="43" formatCode="0.0_ ">
                  <c:v>1.2549283302567622</c:v>
                </c:pt>
                <c:pt idx="44" formatCode="0.0_ ">
                  <c:v>1.3209771897439604</c:v>
                </c:pt>
                <c:pt idx="45" formatCode="0.0_ ">
                  <c:v>1.3870260492311584</c:v>
                </c:pt>
                <c:pt idx="46" formatCode="0.0_ ">
                  <c:v>1.4530749087183563</c:v>
                </c:pt>
                <c:pt idx="47" formatCode="0.0_ ">
                  <c:v>1.5191237682055543</c:v>
                </c:pt>
                <c:pt idx="48" formatCode="0.0_ ">
                  <c:v>1.5851726276927522</c:v>
                </c:pt>
                <c:pt idx="49" formatCode="0.0_ ">
                  <c:v>1.6512214871799504</c:v>
                </c:pt>
                <c:pt idx="50" formatCode="0.0_ ">
                  <c:v>1.7172703466671484</c:v>
                </c:pt>
                <c:pt idx="51" formatCode="0.0_ ">
                  <c:v>1.7833192061543464</c:v>
                </c:pt>
                <c:pt idx="52" formatCode="0.0_ ">
                  <c:v>1.8493680656415443</c:v>
                </c:pt>
                <c:pt idx="53" formatCode="0.0_ ">
                  <c:v>1.9154169251287425</c:v>
                </c:pt>
                <c:pt idx="54" formatCode="0.0_ ">
                  <c:v>1.9814657846159405</c:v>
                </c:pt>
                <c:pt idx="55" formatCode="0.0_ ">
                  <c:v>2.0475146441031384</c:v>
                </c:pt>
              </c:numCache>
            </c:numRef>
          </c:val>
          <c:smooth val="0"/>
        </c:ser>
        <c:ser>
          <c:idx val="24"/>
          <c:order val="24"/>
          <c:marker>
            <c:symbol val="none"/>
          </c:marker>
          <c:val>
            <c:numRef>
              <c:f>石突軌跡!$AI$10:$AI$66</c:f>
              <c:numCache>
                <c:formatCode>General</c:formatCode>
                <c:ptCount val="57"/>
                <c:pt idx="25">
                  <c:v>0</c:v>
                </c:pt>
                <c:pt idx="26" formatCode="0.0_ ">
                  <c:v>0.2194257709030403</c:v>
                </c:pt>
                <c:pt idx="27" formatCode="0.0_ ">
                  <c:v>0.4388515418060806</c:v>
                </c:pt>
                <c:pt idx="28" formatCode="0.0_ ">
                  <c:v>0.65827731270912093</c:v>
                </c:pt>
                <c:pt idx="29" formatCode="0.0_ ">
                  <c:v>0.87770308361216121</c:v>
                </c:pt>
                <c:pt idx="30" formatCode="0.0_ ">
                  <c:v>1.0971288545152016</c:v>
                </c:pt>
                <c:pt idx="31" formatCode="0.0_ ">
                  <c:v>1.3165546254182419</c:v>
                </c:pt>
                <c:pt idx="32" formatCode="0.0_ ">
                  <c:v>1.5359803963212821</c:v>
                </c:pt>
                <c:pt idx="33" formatCode="0.0_ ">
                  <c:v>1.7554061672243224</c:v>
                </c:pt>
                <c:pt idx="34" formatCode="0.0_ ">
                  <c:v>1.9748319381273629</c:v>
                </c:pt>
                <c:pt idx="35" formatCode="0.0_ ">
                  <c:v>2.1942577090304032</c:v>
                </c:pt>
                <c:pt idx="36" formatCode="0.0_ ">
                  <c:v>2.413683479933443</c:v>
                </c:pt>
                <c:pt idx="37" formatCode="0.0_ ">
                  <c:v>2.6331092508364837</c:v>
                </c:pt>
                <c:pt idx="38" formatCode="0.0_ ">
                  <c:v>2.852535021739524</c:v>
                </c:pt>
                <c:pt idx="39" formatCode="0.0_ ">
                  <c:v>3.0719607926425643</c:v>
                </c:pt>
                <c:pt idx="40" formatCode="0.0_ ">
                  <c:v>3.2913865635456045</c:v>
                </c:pt>
                <c:pt idx="41" formatCode="0.0_ ">
                  <c:v>3.5108123344486448</c:v>
                </c:pt>
                <c:pt idx="42" formatCode="0.0_ ">
                  <c:v>3.7302381053516851</c:v>
                </c:pt>
                <c:pt idx="43" formatCode="0.0_ ">
                  <c:v>3.9496638762547258</c:v>
                </c:pt>
                <c:pt idx="44" formatCode="0.0_ ">
                  <c:v>4.1690896471577652</c:v>
                </c:pt>
                <c:pt idx="45" formatCode="0.0_ ">
                  <c:v>4.3885154180608064</c:v>
                </c:pt>
                <c:pt idx="46" formatCode="0.0_ ">
                  <c:v>4.6079411889638466</c:v>
                </c:pt>
                <c:pt idx="47" formatCode="0.0_ ">
                  <c:v>4.827366959866886</c:v>
                </c:pt>
                <c:pt idx="48" formatCode="0.0_ ">
                  <c:v>5.0467927307699272</c:v>
                </c:pt>
                <c:pt idx="49" formatCode="0.0_ ">
                  <c:v>5.2662185016729675</c:v>
                </c:pt>
                <c:pt idx="50" formatCode="0.0_ ">
                  <c:v>5.4856442725760068</c:v>
                </c:pt>
                <c:pt idx="51" formatCode="0.0_ ">
                  <c:v>5.705070043479048</c:v>
                </c:pt>
                <c:pt idx="52" formatCode="0.0_ ">
                  <c:v>5.9244958143820883</c:v>
                </c:pt>
                <c:pt idx="53" formatCode="0.0_ ">
                  <c:v>6.1439215852851286</c:v>
                </c:pt>
                <c:pt idx="54" formatCode="0.0_ ">
                  <c:v>6.3633473561881688</c:v>
                </c:pt>
                <c:pt idx="55" formatCode="0.0_ ">
                  <c:v>6.5827731270912091</c:v>
                </c:pt>
                <c:pt idx="56" formatCode="0.0_ ">
                  <c:v>6.8021988979942494</c:v>
                </c:pt>
              </c:numCache>
            </c:numRef>
          </c:val>
          <c:smooth val="0"/>
        </c:ser>
        <c:ser>
          <c:idx val="25"/>
          <c:order val="25"/>
          <c:marker>
            <c:symbol val="none"/>
          </c:marker>
          <c:val>
            <c:numRef>
              <c:f>石突軌跡!$AJ$10:$AJ$67</c:f>
              <c:numCache>
                <c:formatCode>General</c:formatCode>
                <c:ptCount val="58"/>
                <c:pt idx="26">
                  <c:v>0</c:v>
                </c:pt>
                <c:pt idx="27" formatCode="0.0_ ">
                  <c:v>0.36517266040550711</c:v>
                </c:pt>
                <c:pt idx="28" formatCode="0.0_ ">
                  <c:v>0.73034532081101422</c:v>
                </c:pt>
                <c:pt idx="29" formatCode="0.0_ ">
                  <c:v>1.0955179812165214</c:v>
                </c:pt>
                <c:pt idx="30" formatCode="0.0_ ">
                  <c:v>1.4606906416220284</c:v>
                </c:pt>
                <c:pt idx="31" formatCode="0.0_ ">
                  <c:v>1.8258633020275354</c:v>
                </c:pt>
                <c:pt idx="32" formatCode="0.0_ ">
                  <c:v>2.1910359624330429</c:v>
                </c:pt>
                <c:pt idx="33" formatCode="0.0_ ">
                  <c:v>2.5562086228385499</c:v>
                </c:pt>
                <c:pt idx="34" formatCode="0.0_ ">
                  <c:v>2.9213812832440569</c:v>
                </c:pt>
                <c:pt idx="35" formatCode="0.0_ ">
                  <c:v>3.2865539436495639</c:v>
                </c:pt>
                <c:pt idx="36" formatCode="0.0_ ">
                  <c:v>3.6517266040550709</c:v>
                </c:pt>
                <c:pt idx="37" formatCode="0.0_ ">
                  <c:v>4.0168992644605783</c:v>
                </c:pt>
                <c:pt idx="38" formatCode="0.0_ ">
                  <c:v>4.3820719248660858</c:v>
                </c:pt>
                <c:pt idx="39" formatCode="0.0_ ">
                  <c:v>4.7472445852715923</c:v>
                </c:pt>
                <c:pt idx="40" formatCode="0.0_ ">
                  <c:v>5.1124172456770998</c:v>
                </c:pt>
                <c:pt idx="41" formatCode="0.0_ ">
                  <c:v>5.4775899060826063</c:v>
                </c:pt>
                <c:pt idx="42" formatCode="0.0_ ">
                  <c:v>5.8427625664881138</c:v>
                </c:pt>
                <c:pt idx="43" formatCode="0.0_ ">
                  <c:v>6.2079352268936212</c:v>
                </c:pt>
                <c:pt idx="44" formatCode="0.0_ ">
                  <c:v>6.5731078872991278</c:v>
                </c:pt>
                <c:pt idx="45" formatCode="0.0_ ">
                  <c:v>6.9382805477046352</c:v>
                </c:pt>
                <c:pt idx="46" formatCode="0.0_ ">
                  <c:v>7.3034532081101418</c:v>
                </c:pt>
                <c:pt idx="47" formatCode="0.0_ ">
                  <c:v>7.6686258685156492</c:v>
                </c:pt>
                <c:pt idx="48" formatCode="0.0_ ">
                  <c:v>8.0337985289211566</c:v>
                </c:pt>
                <c:pt idx="49" formatCode="0.0_ ">
                  <c:v>8.3989711893266641</c:v>
                </c:pt>
                <c:pt idx="50" formatCode="0.0_ ">
                  <c:v>8.7641438497321715</c:v>
                </c:pt>
                <c:pt idx="51" formatCode="0.0_ ">
                  <c:v>9.129316510137679</c:v>
                </c:pt>
                <c:pt idx="52" formatCode="0.0_ ">
                  <c:v>9.4944891705431846</c:v>
                </c:pt>
                <c:pt idx="53" formatCode="0.0_ ">
                  <c:v>9.8596618309486921</c:v>
                </c:pt>
                <c:pt idx="54" formatCode="0.0_ ">
                  <c:v>10.2248344913542</c:v>
                </c:pt>
                <c:pt idx="55" formatCode="0.0_ ">
                  <c:v>10.590007151759707</c:v>
                </c:pt>
                <c:pt idx="56" formatCode="0.0_ ">
                  <c:v>10.955179812165213</c:v>
                </c:pt>
                <c:pt idx="57" formatCode="0.0_ ">
                  <c:v>11.32035247257072</c:v>
                </c:pt>
              </c:numCache>
            </c:numRef>
          </c:val>
          <c:smooth val="0"/>
        </c:ser>
        <c:ser>
          <c:idx val="26"/>
          <c:order val="26"/>
          <c:marker>
            <c:symbol val="none"/>
          </c:marker>
          <c:val>
            <c:numRef>
              <c:f>石突軌跡!$AK$10:$AK$68</c:f>
              <c:numCache>
                <c:formatCode>General</c:formatCode>
                <c:ptCount val="59"/>
                <c:pt idx="27">
                  <c:v>0</c:v>
                </c:pt>
                <c:pt idx="28" formatCode="0.0_ ">
                  <c:v>0.48838930726954516</c:v>
                </c:pt>
                <c:pt idx="29" formatCode="0.0_ ">
                  <c:v>0.97677861453909032</c:v>
                </c:pt>
                <c:pt idx="30" formatCode="0.0_ ">
                  <c:v>1.4651679218086355</c:v>
                </c:pt>
                <c:pt idx="31" formatCode="0.0_ ">
                  <c:v>1.9535572290781806</c:v>
                </c:pt>
                <c:pt idx="32" formatCode="0.0_ ">
                  <c:v>2.441946536347726</c:v>
                </c:pt>
                <c:pt idx="33" formatCode="0.0_ ">
                  <c:v>2.9303358436172711</c:v>
                </c:pt>
                <c:pt idx="34" formatCode="0.0_ ">
                  <c:v>3.4187251508868162</c:v>
                </c:pt>
                <c:pt idx="35" formatCode="0.0_ ">
                  <c:v>3.9071144581563613</c:v>
                </c:pt>
                <c:pt idx="36" formatCode="0.0_ ">
                  <c:v>4.3955037654259064</c:v>
                </c:pt>
                <c:pt idx="37" formatCode="0.0_ ">
                  <c:v>4.8838930726954519</c:v>
                </c:pt>
                <c:pt idx="38" formatCode="0.0_ ">
                  <c:v>5.3722823799649966</c:v>
                </c:pt>
                <c:pt idx="39" formatCode="0.0_ ">
                  <c:v>5.8606716872345421</c:v>
                </c:pt>
                <c:pt idx="40" formatCode="0.0_ ">
                  <c:v>6.3490609945040877</c:v>
                </c:pt>
                <c:pt idx="41" formatCode="0.0_ ">
                  <c:v>6.8374503017736323</c:v>
                </c:pt>
                <c:pt idx="42" formatCode="0.0_ ">
                  <c:v>7.3258396090431779</c:v>
                </c:pt>
                <c:pt idx="43" formatCode="0.0_ ">
                  <c:v>7.8142289163127225</c:v>
                </c:pt>
                <c:pt idx="44" formatCode="0.0_ ">
                  <c:v>8.3026182235822681</c:v>
                </c:pt>
                <c:pt idx="45" formatCode="0.0_ ">
                  <c:v>8.7910075308518127</c:v>
                </c:pt>
                <c:pt idx="46" formatCode="0.0_ ">
                  <c:v>9.2793968381213592</c:v>
                </c:pt>
                <c:pt idx="47" formatCode="0.0_ ">
                  <c:v>9.7677861453909038</c:v>
                </c:pt>
                <c:pt idx="48" formatCode="0.0_ ">
                  <c:v>10.256175452660448</c:v>
                </c:pt>
                <c:pt idx="49" formatCode="0.0_ ">
                  <c:v>10.744564759929993</c:v>
                </c:pt>
                <c:pt idx="50" formatCode="0.0_ ">
                  <c:v>11.23295406719954</c:v>
                </c:pt>
                <c:pt idx="51" formatCode="0.0_ ">
                  <c:v>11.721343374469084</c:v>
                </c:pt>
                <c:pt idx="52" formatCode="0.0_ ">
                  <c:v>12.209732681738629</c:v>
                </c:pt>
                <c:pt idx="53" formatCode="0.0_ ">
                  <c:v>12.698121989008175</c:v>
                </c:pt>
                <c:pt idx="54" formatCode="0.0_ ">
                  <c:v>13.18651129627772</c:v>
                </c:pt>
                <c:pt idx="55" formatCode="0.0_ ">
                  <c:v>13.674900603547265</c:v>
                </c:pt>
                <c:pt idx="56" formatCode="0.0_ ">
                  <c:v>14.163289910816809</c:v>
                </c:pt>
                <c:pt idx="57" formatCode="0.0_ ">
                  <c:v>14.651679218086356</c:v>
                </c:pt>
                <c:pt idx="58" formatCode="0.0_ ">
                  <c:v>15.1400685253559</c:v>
                </c:pt>
              </c:numCache>
            </c:numRef>
          </c:val>
          <c:smooth val="0"/>
        </c:ser>
        <c:ser>
          <c:idx val="27"/>
          <c:order val="27"/>
          <c:marker>
            <c:symbol val="none"/>
          </c:marker>
          <c:val>
            <c:numRef>
              <c:f>石突軌跡!$AL$10:$AL$69</c:f>
              <c:numCache>
                <c:formatCode>General</c:formatCode>
                <c:ptCount val="60"/>
                <c:pt idx="28">
                  <c:v>0</c:v>
                </c:pt>
                <c:pt idx="29" formatCode="0.0_ ">
                  <c:v>0.57784442231108879</c:v>
                </c:pt>
                <c:pt idx="30" formatCode="0.0_ ">
                  <c:v>1.1556888446221776</c:v>
                </c:pt>
                <c:pt idx="31" formatCode="0.0_ ">
                  <c:v>1.7335332669332664</c:v>
                </c:pt>
                <c:pt idx="32" formatCode="0.0_ ">
                  <c:v>2.3113776892443552</c:v>
                </c:pt>
                <c:pt idx="33" formatCode="0.0_ ">
                  <c:v>2.8892221115554437</c:v>
                </c:pt>
                <c:pt idx="34" formatCode="0.0_ ">
                  <c:v>3.4670665338665327</c:v>
                </c:pt>
                <c:pt idx="35" formatCode="0.0_ ">
                  <c:v>4.0449109561776222</c:v>
                </c:pt>
                <c:pt idx="36" formatCode="0.0_ ">
                  <c:v>4.6227553784887103</c:v>
                </c:pt>
                <c:pt idx="37" formatCode="0.0_ ">
                  <c:v>5.2005998007997993</c:v>
                </c:pt>
                <c:pt idx="38" formatCode="0.0_ ">
                  <c:v>5.7784442231108875</c:v>
                </c:pt>
                <c:pt idx="39" formatCode="0.0_ ">
                  <c:v>6.3562886454219774</c:v>
                </c:pt>
                <c:pt idx="40" formatCode="0.0_ ">
                  <c:v>6.9341330677330655</c:v>
                </c:pt>
                <c:pt idx="41" formatCode="0.0_ ">
                  <c:v>7.5119774900441545</c:v>
                </c:pt>
                <c:pt idx="42" formatCode="0.0_ ">
                  <c:v>8.0898219123552444</c:v>
                </c:pt>
                <c:pt idx="43" formatCode="0.0_ ">
                  <c:v>8.6676663346663307</c:v>
                </c:pt>
                <c:pt idx="44" formatCode="0.0_ ">
                  <c:v>9.2455107569774206</c:v>
                </c:pt>
                <c:pt idx="45" formatCode="0.0_ ">
                  <c:v>9.8233551792885105</c:v>
                </c:pt>
                <c:pt idx="46" formatCode="0.0_ ">
                  <c:v>10.401199601599599</c:v>
                </c:pt>
                <c:pt idx="47" formatCode="0.0_ ">
                  <c:v>10.979044023910687</c:v>
                </c:pt>
                <c:pt idx="48" formatCode="0.0_ ">
                  <c:v>11.556888446221775</c:v>
                </c:pt>
                <c:pt idx="49" formatCode="0.0_ ">
                  <c:v>12.134732868532865</c:v>
                </c:pt>
                <c:pt idx="50" formatCode="0.0_ ">
                  <c:v>12.712577290843955</c:v>
                </c:pt>
                <c:pt idx="51" formatCode="0.0_ ">
                  <c:v>13.290421713155043</c:v>
                </c:pt>
                <c:pt idx="52" formatCode="0.0_ ">
                  <c:v>13.868266135466131</c:v>
                </c:pt>
                <c:pt idx="53" formatCode="0.0_ ">
                  <c:v>14.446110557777221</c:v>
                </c:pt>
                <c:pt idx="54" formatCode="0.0_ ">
                  <c:v>15.023954980088309</c:v>
                </c:pt>
                <c:pt idx="55" formatCode="0.0_ ">
                  <c:v>15.601799402399399</c:v>
                </c:pt>
                <c:pt idx="56" formatCode="0.0_ ">
                  <c:v>16.179643824710489</c:v>
                </c:pt>
                <c:pt idx="57" formatCode="0.0_ ">
                  <c:v>16.757488247021577</c:v>
                </c:pt>
                <c:pt idx="58" formatCode="0.0_ ">
                  <c:v>17.335332669332661</c:v>
                </c:pt>
                <c:pt idx="59" formatCode="0.0_ ">
                  <c:v>17.913177091643753</c:v>
                </c:pt>
              </c:numCache>
            </c:numRef>
          </c:val>
          <c:smooth val="0"/>
        </c:ser>
        <c:ser>
          <c:idx val="28"/>
          <c:order val="28"/>
          <c:marker>
            <c:symbol val="none"/>
          </c:marker>
          <c:val>
            <c:numRef>
              <c:f>石突軌跡!$AM$10:$AM$70</c:f>
              <c:numCache>
                <c:formatCode>General</c:formatCode>
                <c:ptCount val="61"/>
                <c:pt idx="29">
                  <c:v>0</c:v>
                </c:pt>
                <c:pt idx="30" formatCode="0.0_ ">
                  <c:v>0.62920135834614321</c:v>
                </c:pt>
                <c:pt idx="31" formatCode="0.0_ ">
                  <c:v>1.2584027166922864</c:v>
                </c:pt>
                <c:pt idx="32" formatCode="0.0_ ">
                  <c:v>1.8876040750384295</c:v>
                </c:pt>
                <c:pt idx="33" formatCode="0.0_ ">
                  <c:v>2.5168054333845729</c:v>
                </c:pt>
                <c:pt idx="34" formatCode="0.0_ ">
                  <c:v>3.146006791730716</c:v>
                </c:pt>
                <c:pt idx="35" formatCode="0.0_ ">
                  <c:v>3.7752081500768591</c:v>
                </c:pt>
                <c:pt idx="36" formatCode="0.0_ ">
                  <c:v>4.4044095084230026</c:v>
                </c:pt>
                <c:pt idx="37" formatCode="0.0_ ">
                  <c:v>5.0336108667691457</c:v>
                </c:pt>
                <c:pt idx="38" formatCode="0.0_ ">
                  <c:v>5.6628122251152888</c:v>
                </c:pt>
                <c:pt idx="39" formatCode="0.0_ ">
                  <c:v>6.2920135834614319</c:v>
                </c:pt>
                <c:pt idx="40" formatCode="0.0_ ">
                  <c:v>6.921214941807575</c:v>
                </c:pt>
                <c:pt idx="41" formatCode="0.0_ ">
                  <c:v>7.5504163001537181</c:v>
                </c:pt>
                <c:pt idx="42" formatCode="0.0_ ">
                  <c:v>8.1796176584998612</c:v>
                </c:pt>
                <c:pt idx="43" formatCode="0.0_ ">
                  <c:v>8.8088190168460052</c:v>
                </c:pt>
                <c:pt idx="44" formatCode="0.0_ ">
                  <c:v>9.4380203751921474</c:v>
                </c:pt>
                <c:pt idx="45" formatCode="0.0_ ">
                  <c:v>10.067221733538291</c:v>
                </c:pt>
                <c:pt idx="46" formatCode="0.0_ ">
                  <c:v>10.696423091884434</c:v>
                </c:pt>
                <c:pt idx="47" formatCode="0.0_ ">
                  <c:v>11.325624450230578</c:v>
                </c:pt>
                <c:pt idx="48" formatCode="0.0_ ">
                  <c:v>11.954825808576722</c:v>
                </c:pt>
                <c:pt idx="49" formatCode="0.0_ ">
                  <c:v>12.584027166922864</c:v>
                </c:pt>
                <c:pt idx="50" formatCode="0.0_ ">
                  <c:v>13.213228525269008</c:v>
                </c:pt>
                <c:pt idx="51" formatCode="0.0_ ">
                  <c:v>13.84242988361515</c:v>
                </c:pt>
                <c:pt idx="52" formatCode="0.0_ ">
                  <c:v>14.471631241961294</c:v>
                </c:pt>
                <c:pt idx="53" formatCode="0.0_ ">
                  <c:v>15.100832600307436</c:v>
                </c:pt>
                <c:pt idx="54" formatCode="0.0_ ">
                  <c:v>15.730033958653578</c:v>
                </c:pt>
                <c:pt idx="55" formatCode="0.0_ ">
                  <c:v>16.359235316999722</c:v>
                </c:pt>
                <c:pt idx="56" formatCode="0.0_ ">
                  <c:v>16.988436675345866</c:v>
                </c:pt>
                <c:pt idx="57" formatCode="0.0_ ">
                  <c:v>17.61763803369201</c:v>
                </c:pt>
                <c:pt idx="58" formatCode="0.0_ ">
                  <c:v>18.246839392038154</c:v>
                </c:pt>
                <c:pt idx="59" formatCode="0.0_ ">
                  <c:v>18.876040750384295</c:v>
                </c:pt>
                <c:pt idx="60" formatCode="0.0_ ">
                  <c:v>19.505242108730439</c:v>
                </c:pt>
              </c:numCache>
            </c:numRef>
          </c:val>
          <c:smooth val="0"/>
        </c:ser>
        <c:ser>
          <c:idx val="29"/>
          <c:order val="29"/>
          <c:marker>
            <c:symbol val="none"/>
          </c:marker>
          <c:val>
            <c:numRef>
              <c:f>石突軌跡!$AN$10:$AN$71</c:f>
              <c:numCache>
                <c:formatCode>General</c:formatCode>
                <c:ptCount val="62"/>
                <c:pt idx="30">
                  <c:v>0</c:v>
                </c:pt>
                <c:pt idx="31" formatCode="0.0_ ">
                  <c:v>0.64515801249691107</c:v>
                </c:pt>
                <c:pt idx="32" formatCode="0.0_ ">
                  <c:v>1.2903160249938221</c:v>
                </c:pt>
                <c:pt idx="33" formatCode="0.0_ ">
                  <c:v>1.9354740374907333</c:v>
                </c:pt>
                <c:pt idx="34" formatCode="0.0_ ">
                  <c:v>2.5806320499876443</c:v>
                </c:pt>
                <c:pt idx="35" formatCode="0.0_ ">
                  <c:v>3.2257900624845552</c:v>
                </c:pt>
                <c:pt idx="36" formatCode="0.0_ ">
                  <c:v>3.8709480749814666</c:v>
                </c:pt>
                <c:pt idx="37" formatCode="0.0_ ">
                  <c:v>4.5161060874783781</c:v>
                </c:pt>
                <c:pt idx="38" formatCode="0.0_ ">
                  <c:v>5.1612640999752886</c:v>
                </c:pt>
                <c:pt idx="39" formatCode="0.0_ ">
                  <c:v>5.8064221124722</c:v>
                </c:pt>
                <c:pt idx="40" formatCode="0.0_ ">
                  <c:v>6.4515801249691105</c:v>
                </c:pt>
                <c:pt idx="41" formatCode="0.0_ ">
                  <c:v>7.0967381374660219</c:v>
                </c:pt>
                <c:pt idx="42" formatCode="0.0_ ">
                  <c:v>7.7418961499629333</c:v>
                </c:pt>
                <c:pt idx="43" formatCode="0.0_ ">
                  <c:v>8.3870541624598438</c:v>
                </c:pt>
                <c:pt idx="44" formatCode="0.0_ ">
                  <c:v>9.0322121749567561</c:v>
                </c:pt>
                <c:pt idx="45" formatCode="0.0_ ">
                  <c:v>9.6773701874536666</c:v>
                </c:pt>
                <c:pt idx="46" formatCode="0.0_ ">
                  <c:v>10.322528199950577</c:v>
                </c:pt>
                <c:pt idx="47" formatCode="0.0_ ">
                  <c:v>10.967686212447488</c:v>
                </c:pt>
                <c:pt idx="48" formatCode="0.0_ ">
                  <c:v>11.6128442249444</c:v>
                </c:pt>
                <c:pt idx="49" formatCode="0.0_ ">
                  <c:v>12.25800223744131</c:v>
                </c:pt>
                <c:pt idx="50" formatCode="0.0_ ">
                  <c:v>12.903160249938221</c:v>
                </c:pt>
                <c:pt idx="51" formatCode="0.0_ ">
                  <c:v>13.548318262435133</c:v>
                </c:pt>
                <c:pt idx="52" formatCode="0.0_ ">
                  <c:v>14.193476274932044</c:v>
                </c:pt>
                <c:pt idx="53" formatCode="0.0_ ">
                  <c:v>14.838634287428954</c:v>
                </c:pt>
                <c:pt idx="54" formatCode="0.0_ ">
                  <c:v>15.483792299925867</c:v>
                </c:pt>
                <c:pt idx="55" formatCode="0.0_ ">
                  <c:v>16.128950312422777</c:v>
                </c:pt>
                <c:pt idx="56" formatCode="0.0_ ">
                  <c:v>16.774108324919688</c:v>
                </c:pt>
                <c:pt idx="57" formatCode="0.0_ ">
                  <c:v>17.419266337416598</c:v>
                </c:pt>
                <c:pt idx="58" formatCode="0.0_ ">
                  <c:v>18.064424349913512</c:v>
                </c:pt>
                <c:pt idx="59" formatCode="0.0_ ">
                  <c:v>18.709582362410423</c:v>
                </c:pt>
                <c:pt idx="60" formatCode="0.0_ ">
                  <c:v>19.354740374907333</c:v>
                </c:pt>
                <c:pt idx="61" formatCode="0.0_ ">
                  <c:v>19.99989838740424</c:v>
                </c:pt>
              </c:numCache>
            </c:numRef>
          </c:val>
          <c:smooth val="0"/>
        </c:ser>
        <c:ser>
          <c:idx val="30"/>
          <c:order val="30"/>
          <c:marker>
            <c:symbol val="none"/>
          </c:marker>
          <c:val>
            <c:numRef>
              <c:f>石突軌跡!$N$10:$N$45</c:f>
              <c:numCache>
                <c:formatCode>General</c:formatCode>
                <c:ptCount val="36"/>
                <c:pt idx="4">
                  <c:v>0</c:v>
                </c:pt>
                <c:pt idx="5" formatCode="0.0_ ">
                  <c:v>0.48949621926450421</c:v>
                </c:pt>
                <c:pt idx="6" formatCode="0.0_ ">
                  <c:v>0.97899243852900841</c:v>
                </c:pt>
                <c:pt idx="7" formatCode="0.0_ ">
                  <c:v>1.4684886577935128</c:v>
                </c:pt>
                <c:pt idx="8" formatCode="0.0_ ">
                  <c:v>1.9579848770580168</c:v>
                </c:pt>
                <c:pt idx="9" formatCode="0.0_ ">
                  <c:v>2.4474810963225209</c:v>
                </c:pt>
                <c:pt idx="10" formatCode="0.0_ ">
                  <c:v>2.9369773155870256</c:v>
                </c:pt>
                <c:pt idx="11" formatCode="0.0_ ">
                  <c:v>3.4264735348515294</c:v>
                </c:pt>
                <c:pt idx="12" formatCode="0.0_ ">
                  <c:v>3.9159697541160337</c:v>
                </c:pt>
                <c:pt idx="13" formatCode="0.0_ ">
                  <c:v>4.4054659733805375</c:v>
                </c:pt>
                <c:pt idx="14" formatCode="0.0_ ">
                  <c:v>4.8949621926450417</c:v>
                </c:pt>
                <c:pt idx="15" formatCode="0.0_ ">
                  <c:v>5.384458411909546</c:v>
                </c:pt>
                <c:pt idx="16" formatCode="0.0_ ">
                  <c:v>5.8739546311740511</c:v>
                </c:pt>
                <c:pt idx="17" formatCode="0.0_ ">
                  <c:v>6.3634508504385554</c:v>
                </c:pt>
                <c:pt idx="18" formatCode="0.0_ ">
                  <c:v>6.8529470697030588</c:v>
                </c:pt>
                <c:pt idx="19" formatCode="0.0_ ">
                  <c:v>7.342443288967563</c:v>
                </c:pt>
                <c:pt idx="20" formatCode="0.0_ ">
                  <c:v>7.8319395082320673</c:v>
                </c:pt>
                <c:pt idx="21" formatCode="0.0_ ">
                  <c:v>8.3214357274965725</c:v>
                </c:pt>
                <c:pt idx="22" formatCode="0.0_ ">
                  <c:v>8.8109319467610749</c:v>
                </c:pt>
                <c:pt idx="23" formatCode="0.0_ ">
                  <c:v>9.300428166025581</c:v>
                </c:pt>
                <c:pt idx="24" formatCode="0.0_ ">
                  <c:v>9.7899243852900835</c:v>
                </c:pt>
                <c:pt idx="25" formatCode="0.0_ ">
                  <c:v>10.27942060455459</c:v>
                </c:pt>
                <c:pt idx="26" formatCode="0.0_ ">
                  <c:v>10.768916823819092</c:v>
                </c:pt>
                <c:pt idx="27" formatCode="0.0_ ">
                  <c:v>11.258413043083596</c:v>
                </c:pt>
                <c:pt idx="28" formatCode="0.0_ ">
                  <c:v>11.747909262348102</c:v>
                </c:pt>
                <c:pt idx="29" formatCode="0.0_ ">
                  <c:v>12.237405481612605</c:v>
                </c:pt>
                <c:pt idx="30" formatCode="0.0_ ">
                  <c:v>12.726901700877111</c:v>
                </c:pt>
                <c:pt idx="31" formatCode="0.0_ ">
                  <c:v>13.216397920141613</c:v>
                </c:pt>
                <c:pt idx="32" formatCode="0.0_ ">
                  <c:v>13.705894139406118</c:v>
                </c:pt>
                <c:pt idx="33" formatCode="0.0_ ">
                  <c:v>14.195390358670622</c:v>
                </c:pt>
                <c:pt idx="34" formatCode="0.0_ ">
                  <c:v>14.684886577935126</c:v>
                </c:pt>
                <c:pt idx="35" formatCode="0.0_ ">
                  <c:v>15.17438279719963</c:v>
                </c:pt>
              </c:numCache>
            </c:numRef>
          </c:val>
          <c:smooth val="0"/>
        </c:ser>
        <c:ser>
          <c:idx val="31"/>
          <c:order val="31"/>
          <c:marker>
            <c:symbol val="none"/>
          </c:marker>
          <c:val>
            <c:numRef>
              <c:f>石突軌跡!$P$10:$P$47</c:f>
              <c:numCache>
                <c:formatCode>General</c:formatCode>
                <c:ptCount val="38"/>
                <c:pt idx="6">
                  <c:v>0</c:v>
                </c:pt>
                <c:pt idx="7" formatCode="0.0_ ">
                  <c:v>0.32248395889429182</c:v>
                </c:pt>
                <c:pt idx="8" formatCode="0.0_ ">
                  <c:v>0.64496791778858364</c:v>
                </c:pt>
                <c:pt idx="9" formatCode="0.0_ ">
                  <c:v>0.96745187668287547</c:v>
                </c:pt>
                <c:pt idx="10" formatCode="0.0_ ">
                  <c:v>1.2899358355771673</c:v>
                </c:pt>
                <c:pt idx="11" formatCode="0.0_ ">
                  <c:v>1.6124197944714591</c:v>
                </c:pt>
                <c:pt idx="12" formatCode="0.0_ ">
                  <c:v>1.9349037533657509</c:v>
                </c:pt>
                <c:pt idx="13" formatCode="0.0_ ">
                  <c:v>2.2573877122600425</c:v>
                </c:pt>
                <c:pt idx="14" formatCode="0.0_ ">
                  <c:v>2.5798716711543346</c:v>
                </c:pt>
                <c:pt idx="15" formatCode="0.0_ ">
                  <c:v>2.9023556300486266</c:v>
                </c:pt>
                <c:pt idx="16" formatCode="0.0_ ">
                  <c:v>3.2248395889429182</c:v>
                </c:pt>
                <c:pt idx="17" formatCode="0.0_ ">
                  <c:v>3.5473235478372098</c:v>
                </c:pt>
                <c:pt idx="18" formatCode="0.0_ ">
                  <c:v>3.8698075067315019</c:v>
                </c:pt>
                <c:pt idx="19" formatCode="0.0_ ">
                  <c:v>4.1922914656257939</c:v>
                </c:pt>
                <c:pt idx="20" formatCode="0.0_ ">
                  <c:v>4.5147754245200851</c:v>
                </c:pt>
                <c:pt idx="21" formatCode="0.0_ ">
                  <c:v>4.837259383414378</c:v>
                </c:pt>
                <c:pt idx="22" formatCode="0.0_ ">
                  <c:v>5.1597433423086692</c:v>
                </c:pt>
                <c:pt idx="23" formatCode="0.0_ ">
                  <c:v>5.4822273012029603</c:v>
                </c:pt>
                <c:pt idx="24" formatCode="0.0_ ">
                  <c:v>5.8047112600972532</c:v>
                </c:pt>
                <c:pt idx="25" formatCode="0.0_ ">
                  <c:v>6.1271952189915444</c:v>
                </c:pt>
                <c:pt idx="26" formatCode="0.0_ ">
                  <c:v>6.4496791778858364</c:v>
                </c:pt>
                <c:pt idx="27" formatCode="0.0_ ">
                  <c:v>6.7721631367801285</c:v>
                </c:pt>
                <c:pt idx="28" formatCode="0.0_ ">
                  <c:v>7.0946470956744196</c:v>
                </c:pt>
                <c:pt idx="29" formatCode="0.0_ ">
                  <c:v>7.4171310545687117</c:v>
                </c:pt>
                <c:pt idx="30" formatCode="0.0_ ">
                  <c:v>7.7396150134630037</c:v>
                </c:pt>
                <c:pt idx="31" formatCode="0.0_ ">
                  <c:v>8.0620989723572958</c:v>
                </c:pt>
                <c:pt idx="32" formatCode="0.0_ ">
                  <c:v>8.3845829312515878</c:v>
                </c:pt>
                <c:pt idx="33" formatCode="0.0_ ">
                  <c:v>8.7070668901458799</c:v>
                </c:pt>
                <c:pt idx="34" formatCode="0.0_ ">
                  <c:v>9.0295508490401701</c:v>
                </c:pt>
                <c:pt idx="35" formatCode="0.0_ ">
                  <c:v>9.3520348079344622</c:v>
                </c:pt>
                <c:pt idx="36" formatCode="0.0_ ">
                  <c:v>9.674518766828756</c:v>
                </c:pt>
                <c:pt idx="37" formatCode="0.0_ ">
                  <c:v>9.9970027257230463</c:v>
                </c:pt>
              </c:numCache>
            </c:numRef>
          </c:val>
          <c:smooth val="0"/>
        </c:ser>
        <c:ser>
          <c:idx val="32"/>
          <c:order val="32"/>
          <c:marker>
            <c:symbol val="none"/>
          </c:marker>
          <c:val>
            <c:numRef>
              <c:f>石突軌跡!$S$10:$S$50</c:f>
              <c:numCache>
                <c:formatCode>General</c:formatCode>
                <c:ptCount val="41"/>
                <c:pt idx="9">
                  <c:v>0</c:v>
                </c:pt>
                <c:pt idx="10" formatCode="0.0_ ">
                  <c:v>-6.7207329609677513E-2</c:v>
                </c:pt>
                <c:pt idx="11" formatCode="0.0_ ">
                  <c:v>-0.13441465921935503</c:v>
                </c:pt>
                <c:pt idx="12" formatCode="0.0_ ">
                  <c:v>-0.20162198882903254</c:v>
                </c:pt>
                <c:pt idx="13" formatCode="0.0_ ">
                  <c:v>-0.26882931843871005</c:v>
                </c:pt>
                <c:pt idx="14" formatCode="0.0_ ">
                  <c:v>-0.33603664804838757</c:v>
                </c:pt>
                <c:pt idx="15" formatCode="0.0_ ">
                  <c:v>-0.40324397765806508</c:v>
                </c:pt>
                <c:pt idx="16" formatCode="0.0_ ">
                  <c:v>-0.47045130726774259</c:v>
                </c:pt>
                <c:pt idx="17" formatCode="0.0_ ">
                  <c:v>-0.5376586368774201</c:v>
                </c:pt>
                <c:pt idx="18" formatCode="0.0_ ">
                  <c:v>-0.60486596648709756</c:v>
                </c:pt>
                <c:pt idx="19" formatCode="0.0_ ">
                  <c:v>-0.67207329609677513</c:v>
                </c:pt>
                <c:pt idx="20" formatCode="0.0_ ">
                  <c:v>-0.73928062570645259</c:v>
                </c:pt>
                <c:pt idx="21" formatCode="0.0_ ">
                  <c:v>-0.80648795531613016</c:v>
                </c:pt>
                <c:pt idx="22" formatCode="0.0_ ">
                  <c:v>-0.87369528492580772</c:v>
                </c:pt>
                <c:pt idx="23" formatCode="0.0_ ">
                  <c:v>-0.94090261453548518</c:v>
                </c:pt>
                <c:pt idx="24" formatCode="0.0_ ">
                  <c:v>-1.0081099441451626</c:v>
                </c:pt>
                <c:pt idx="25" formatCode="0.0_ ">
                  <c:v>-1.0753172737548402</c:v>
                </c:pt>
                <c:pt idx="26" formatCode="0.0_ ">
                  <c:v>-1.1425246033645178</c:v>
                </c:pt>
                <c:pt idx="27" formatCode="0.0_ ">
                  <c:v>-1.2097319329741951</c:v>
                </c:pt>
                <c:pt idx="28" formatCode="0.0_ ">
                  <c:v>-1.2769392625838727</c:v>
                </c:pt>
                <c:pt idx="29" formatCode="0.0_ ">
                  <c:v>-1.3441465921935503</c:v>
                </c:pt>
                <c:pt idx="30" formatCode="0.0_ ">
                  <c:v>-1.4113539218032276</c:v>
                </c:pt>
                <c:pt idx="31" formatCode="0.0_ ">
                  <c:v>-1.4785612514129052</c:v>
                </c:pt>
                <c:pt idx="32" formatCode="0.0_ ">
                  <c:v>-1.5457685810225827</c:v>
                </c:pt>
                <c:pt idx="33" formatCode="0.0_ ">
                  <c:v>-1.6129759106322603</c:v>
                </c:pt>
                <c:pt idx="34" formatCode="0.0_ ">
                  <c:v>-1.6801832402419379</c:v>
                </c:pt>
                <c:pt idx="35" formatCode="0.0_ ">
                  <c:v>-1.7473905698516154</c:v>
                </c:pt>
                <c:pt idx="36" formatCode="0.0_ ">
                  <c:v>-1.8145978994612928</c:v>
                </c:pt>
                <c:pt idx="37" formatCode="0.0_ ">
                  <c:v>-1.8818052290709704</c:v>
                </c:pt>
                <c:pt idx="38" formatCode="0.0_ ">
                  <c:v>-1.9490125586806479</c:v>
                </c:pt>
                <c:pt idx="39" formatCode="0.0_ ">
                  <c:v>-2.0162198882903253</c:v>
                </c:pt>
                <c:pt idx="40" formatCode="0.0_ ">
                  <c:v>-2.0834272179000028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05568"/>
        <c:axId val="97007104"/>
      </c:lineChart>
      <c:catAx>
        <c:axId val="97005568"/>
        <c:scaling>
          <c:orientation val="minMax"/>
        </c:scaling>
        <c:delete val="1"/>
        <c:axPos val="b"/>
        <c:numFmt formatCode="0.0_ " sourceLinked="1"/>
        <c:majorTickMark val="out"/>
        <c:minorTickMark val="none"/>
        <c:tickLblPos val="none"/>
        <c:crossAx val="97007104"/>
        <c:crosses val="autoZero"/>
        <c:auto val="1"/>
        <c:lblAlgn val="ctr"/>
        <c:lblOffset val="100"/>
        <c:noMultiLvlLbl val="0"/>
      </c:catAx>
      <c:valAx>
        <c:axId val="9700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05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死角!$D$5</c:f>
              <c:strCache>
                <c:ptCount val="1"/>
                <c:pt idx="0">
                  <c:v>石突軌跡</c:v>
                </c:pt>
              </c:strCache>
            </c:strRef>
          </c:tx>
          <c:marker>
            <c:symbol val="none"/>
          </c:marker>
          <c:cat>
            <c:numRef>
              <c:f>死角!$B$6:$B$1206</c:f>
              <c:numCache>
                <c:formatCode>0.0;_ః</c:formatCode>
                <c:ptCount val="1201"/>
                <c:pt idx="0" formatCode="General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</c:numCache>
            </c:numRef>
          </c:cat>
          <c:val>
            <c:numRef>
              <c:f>死角!$D$6:$D$1206</c:f>
              <c:numCache>
                <c:formatCode>0.00_ </c:formatCode>
                <c:ptCount val="1201"/>
                <c:pt idx="0">
                  <c:v>40</c:v>
                </c:pt>
                <c:pt idx="1">
                  <c:v>39.997851200841872</c:v>
                </c:pt>
                <c:pt idx="2">
                  <c:v>39.991572154176581</c:v>
                </c:pt>
                <c:pt idx="3">
                  <c:v>39.981410289462367</c:v>
                </c:pt>
                <c:pt idx="4">
                  <c:v>39.967608022910113</c:v>
                </c:pt>
                <c:pt idx="5">
                  <c:v>39.950402502447332</c:v>
                </c:pt>
                <c:pt idx="6">
                  <c:v>39.930025372885758</c:v>
                </c:pt>
                <c:pt idx="7">
                  <c:v>39.906702561112198</c:v>
                </c:pt>
                <c:pt idx="8">
                  <c:v>39.880654081069231</c:v>
                </c:pt>
                <c:pt idx="9">
                  <c:v>39.852093858243499</c:v>
                </c:pt>
                <c:pt idx="10">
                  <c:v>39.821229573333426</c:v>
                </c:pt>
                <c:pt idx="11">
                  <c:v>39.788262524725951</c:v>
                </c:pt>
                <c:pt idx="12">
                  <c:v>39.753387509373212</c:v>
                </c:pt>
                <c:pt idx="13">
                  <c:v>39.716792721624181</c:v>
                </c:pt>
                <c:pt idx="14">
                  <c:v>39.678659669534554</c:v>
                </c:pt>
                <c:pt idx="15">
                  <c:v>39.639163108149177</c:v>
                </c:pt>
                <c:pt idx="16">
                  <c:v>39.598470989225085</c:v>
                </c:pt>
                <c:pt idx="17">
                  <c:v>39.556744426841298</c:v>
                </c:pt>
                <c:pt idx="18">
                  <c:v>39.514137678321134</c:v>
                </c:pt>
                <c:pt idx="19">
                  <c:v>39.470798139876088</c:v>
                </c:pt>
                <c:pt idx="20">
                  <c:v>39.42686635636629</c:v>
                </c:pt>
                <c:pt idx="21">
                  <c:v>39.382476044560747</c:v>
                </c:pt>
                <c:pt idx="22">
                  <c:v>39.337754129271332</c:v>
                </c:pt>
                <c:pt idx="23">
                  <c:v>39.292820791728012</c:v>
                </c:pt>
                <c:pt idx="24">
                  <c:v>39.247789529557579</c:v>
                </c:pt>
                <c:pt idx="25">
                  <c:v>39.202767227726085</c:v>
                </c:pt>
                <c:pt idx="26">
                  <c:v>39.15785423980401</c:v>
                </c:pt>
                <c:pt idx="27">
                  <c:v>39.113144478914371</c:v>
                </c:pt>
                <c:pt idx="28">
                  <c:v>39.068725517726847</c:v>
                </c:pt>
                <c:pt idx="29">
                  <c:v>39.024678696864903</c:v>
                </c:pt>
                <c:pt idx="30">
                  <c:v>38.981079241098499</c:v>
                </c:pt>
                <c:pt idx="31">
                  <c:v>38.937996382702075</c:v>
                </c:pt>
                <c:pt idx="32">
                  <c:v>38.895493491365094</c:v>
                </c:pt>
                <c:pt idx="33">
                  <c:v>38.853628210051802</c:v>
                </c:pt>
                <c:pt idx="34">
                  <c:v>38.812452596216616</c:v>
                </c:pt>
                <c:pt idx="35">
                  <c:v>38.772013267792509</c:v>
                </c:pt>
                <c:pt idx="36">
                  <c:v>38.732351553381093</c:v>
                </c:pt>
                <c:pt idx="37">
                  <c:v>38.693503646085787</c:v>
                </c:pt>
                <c:pt idx="38">
                  <c:v>38.655500760441832</c:v>
                </c:pt>
                <c:pt idx="39">
                  <c:v>38.618369291910561</c:v>
                </c:pt>
                <c:pt idx="40">
                  <c:v>38.582130978419109</c:v>
                </c:pt>
                <c:pt idx="41">
                  <c:v>38.54680306344089</c:v>
                </c:pt>
                <c:pt idx="42">
                  <c:v>38.512398460127038</c:v>
                </c:pt>
                <c:pt idx="43">
                  <c:v>38.478925916013345</c:v>
                </c:pt>
                <c:pt idx="44">
                  <c:v>38.44639017784322</c:v>
                </c:pt>
                <c:pt idx="45">
                  <c:v>38.414792156061694</c:v>
                </c:pt>
                <c:pt idx="46">
                  <c:v>38.384129088551823</c:v>
                </c:pt>
                <c:pt idx="47">
                  <c:v>38.354394703199986</c:v>
                </c:pt>
                <c:pt idx="48">
                  <c:v>38.325579378893188</c:v>
                </c:pt>
                <c:pt idx="49">
                  <c:v>38.297670304566559</c:v>
                </c:pt>
                <c:pt idx="50">
                  <c:v>38.270651635936488</c:v>
                </c:pt>
                <c:pt idx="51">
                  <c:v>38.244504649569897</c:v>
                </c:pt>
                <c:pt idx="52">
                  <c:v>38.219207893957595</c:v>
                </c:pt>
                <c:pt idx="53">
                  <c:v>38.194737337274987</c:v>
                </c:pt>
                <c:pt idx="54">
                  <c:v>38.171066511530746</c:v>
                </c:pt>
                <c:pt idx="55">
                  <c:v>38.148166652819775</c:v>
                </c:pt>
                <c:pt idx="56">
                  <c:v>38.126006837413897</c:v>
                </c:pt>
                <c:pt idx="57">
                  <c:v>38.104554113439747</c:v>
                </c:pt>
                <c:pt idx="58">
                  <c:v>38.08377362791061</c:v>
                </c:pt>
                <c:pt idx="59">
                  <c:v>38.063628748894537</c:v>
                </c:pt>
                <c:pt idx="60">
                  <c:v>38.044081182618783</c:v>
                </c:pt>
                <c:pt idx="61">
                  <c:v>38.025091085326437</c:v>
                </c:pt>
                <c:pt idx="62">
                  <c:v>38.006617169718048</c:v>
                </c:pt>
                <c:pt idx="63">
                  <c:v>37.988616805827398</c:v>
                </c:pt>
                <c:pt idx="64">
                  <c:v>37.971046116197861</c:v>
                </c:pt>
                <c:pt idx="65">
                  <c:v>37.953860065240981</c:v>
                </c:pt>
                <c:pt idx="66">
                  <c:v>37.937012542676953</c:v>
                </c:pt>
                <c:pt idx="67">
                  <c:v>37.92045644097194</c:v>
                </c:pt>
                <c:pt idx="68">
                  <c:v>37.904143726703985</c:v>
                </c:pt>
                <c:pt idx="69">
                  <c:v>37.888025505805714</c:v>
                </c:pt>
                <c:pt idx="70">
                  <c:v>37.872052082647713</c:v>
                </c:pt>
                <c:pt idx="71">
                  <c:v>37.856173012943117</c:v>
                </c:pt>
                <c:pt idx="72">
                  <c:v>37.840337150469381</c:v>
                </c:pt>
                <c:pt idx="73">
                  <c:v>37.824492687619077</c:v>
                </c:pt>
                <c:pt idx="74">
                  <c:v>37.808587189807803</c:v>
                </c:pt>
                <c:pt idx="75">
                  <c:v>37.79256762378143</c:v>
                </c:pt>
                <c:pt idx="76">
                  <c:v>37.776380379881701</c:v>
                </c:pt>
                <c:pt idx="77">
                  <c:v>37.759971288342925</c:v>
                </c:pt>
                <c:pt idx="78">
                  <c:v>37.743285629708112</c:v>
                </c:pt>
                <c:pt idx="79">
                  <c:v>37.726268139467159</c:v>
                </c:pt>
                <c:pt idx="80">
                  <c:v>37.708863007033749</c:v>
                </c:pt>
                <c:pt idx="81">
                  <c:v>37.691013869192233</c:v>
                </c:pt>
                <c:pt idx="82">
                  <c:v>37.672663798158666</c:v>
                </c:pt>
                <c:pt idx="83">
                  <c:v>37.653755284414487</c:v>
                </c:pt>
                <c:pt idx="84">
                  <c:v>37.634230214483232</c:v>
                </c:pt>
                <c:pt idx="85">
                  <c:v>37.614029843834828</c:v>
                </c:pt>
                <c:pt idx="86">
                  <c:v>37.593094765112824</c:v>
                </c:pt>
                <c:pt idx="87">
                  <c:v>37.571364871893358</c:v>
                </c:pt>
                <c:pt idx="88">
                  <c:v>37.548779318195173</c:v>
                </c:pt>
                <c:pt idx="89">
                  <c:v>37.525276473971978</c:v>
                </c:pt>
                <c:pt idx="90">
                  <c:v>37.500793876828872</c:v>
                </c:pt>
                <c:pt idx="91">
                  <c:v>37.475268180215309</c:v>
                </c:pt>
                <c:pt idx="92">
                  <c:v>37.448635098356981</c:v>
                </c:pt>
                <c:pt idx="93">
                  <c:v>37.420829348198382</c:v>
                </c:pt>
                <c:pt idx="94">
                  <c:v>37.391784588637805</c:v>
                </c:pt>
                <c:pt idx="95">
                  <c:v>37.361433357344218</c:v>
                </c:pt>
                <c:pt idx="96">
                  <c:v>37.329707005454999</c:v>
                </c:pt>
                <c:pt idx="97">
                  <c:v>37.296535630460561</c:v>
                </c:pt>
                <c:pt idx="98">
                  <c:v>37.261848007589705</c:v>
                </c:pt>
                <c:pt idx="99">
                  <c:v>37.225571520016956</c:v>
                </c:pt>
                <c:pt idx="100">
                  <c:v>37.187632088219061</c:v>
                </c:pt>
                <c:pt idx="101">
                  <c:v>37.147954098815063</c:v>
                </c:pt>
                <c:pt idx="102">
                  <c:v>37.106460333228512</c:v>
                </c:pt>
                <c:pt idx="103">
                  <c:v>37.06307189651794</c:v>
                </c:pt>
                <c:pt idx="104">
                  <c:v>37.017708146724189</c:v>
                </c:pt>
                <c:pt idx="105">
                  <c:v>36.970286625089614</c:v>
                </c:pt>
                <c:pt idx="106">
                  <c:v>36.920722987506508</c:v>
                </c:pt>
                <c:pt idx="107">
                  <c:v>36.868930937557252</c:v>
                </c:pt>
                <c:pt idx="108">
                  <c:v>36.814822161509817</c:v>
                </c:pt>
                <c:pt idx="109">
                  <c:v>36.758306265636726</c:v>
                </c:pt>
                <c:pt idx="110">
                  <c:v>36.699290716226002</c:v>
                </c:pt>
                <c:pt idx="111">
                  <c:v>36.637680782655401</c:v>
                </c:pt>
                <c:pt idx="112">
                  <c:v>36.573379483901348</c:v>
                </c:pt>
                <c:pt idx="113">
                  <c:v>36.506287538855375</c:v>
                </c:pt>
                <c:pt idx="114">
                  <c:v>36.436303320819889</c:v>
                </c:pt>
                <c:pt idx="115">
                  <c:v>36.363322816555481</c:v>
                </c:pt>
                <c:pt idx="116">
                  <c:v>36.287239590250159</c:v>
                </c:pt>
                <c:pt idx="117">
                  <c:v>36.207944752778943</c:v>
                </c:pt>
                <c:pt idx="118">
                  <c:v>36.12532693662083</c:v>
                </c:pt>
                <c:pt idx="119">
                  <c:v>36.039272276796027</c:v>
                </c:pt>
                <c:pt idx="120">
                  <c:v>35.949664398182776</c:v>
                </c:pt>
                <c:pt idx="121">
                  <c:v>35.856384409569316</c:v>
                </c:pt>
                <c:pt idx="122">
                  <c:v>35.759310904790574</c:v>
                </c:pt>
                <c:pt idx="123">
                  <c:v>35.658319971293039</c:v>
                </c:pt>
                <c:pt idx="124">
                  <c:v>35.553285206465389</c:v>
                </c:pt>
                <c:pt idx="125">
                  <c:v>35.444077742063357</c:v>
                </c:pt>
                <c:pt idx="126">
                  <c:v>35.330566277050274</c:v>
                </c:pt>
                <c:pt idx="127">
                  <c:v>35.212617119163376</c:v>
                </c:pt>
                <c:pt idx="128">
                  <c:v>35.090094235507514</c:v>
                </c:pt>
                <c:pt idx="129">
                  <c:v>34.962859312463948</c:v>
                </c:pt>
                <c:pt idx="130">
                  <c:v>34.830771825191739</c:v>
                </c:pt>
                <c:pt idx="131">
                  <c:v>34.69368911698362</c:v>
                </c:pt>
                <c:pt idx="132">
                  <c:v>34.551466488724088</c:v>
                </c:pt>
                <c:pt idx="133">
                  <c:v>34.40395729868159</c:v>
                </c:pt>
                <c:pt idx="134">
                  <c:v>34.251013072848998</c:v>
                </c:pt>
                <c:pt idx="135">
                  <c:v>34.09248362602797</c:v>
                </c:pt>
                <c:pt idx="136">
                  <c:v>33.928217193833319</c:v>
                </c:pt>
                <c:pt idx="137">
                  <c:v>33.75806057577168</c:v>
                </c:pt>
                <c:pt idx="138">
                  <c:v>33.581859289526932</c:v>
                </c:pt>
                <c:pt idx="139">
                  <c:v>33.399457736560421</c:v>
                </c:pt>
                <c:pt idx="140">
                  <c:v>33.210699379108057</c:v>
                </c:pt>
                <c:pt idx="141">
                  <c:v>33.015426928631683</c:v>
                </c:pt>
                <c:pt idx="142">
                  <c:v>32.813482545750894</c:v>
                </c:pt>
                <c:pt idx="143">
                  <c:v>32.604708051654498</c:v>
                </c:pt>
                <c:pt idx="144">
                  <c:v>32.388945150958023</c:v>
                </c:pt>
                <c:pt idx="145">
                  <c:v>32.166035665942083</c:v>
                </c:pt>
                <c:pt idx="146">
                  <c:v>31.935821782072015</c:v>
                </c:pt>
                <c:pt idx="147">
                  <c:v>31.698146304663986</c:v>
                </c:pt>
                <c:pt idx="148">
                  <c:v>31.452852926526443</c:v>
                </c:pt>
                <c:pt idx="149">
                  <c:v>31.199786506367154</c:v>
                </c:pt>
                <c:pt idx="150">
                  <c:v>30.938793357717984</c:v>
                </c:pt>
                <c:pt idx="151">
                  <c:v>30.669721548087779</c:v>
                </c:pt>
                <c:pt idx="152">
                  <c:v>30.392421208013452</c:v>
                </c:pt>
                <c:pt idx="153">
                  <c:v>30.106744849636421</c:v>
                </c:pt>
                <c:pt idx="154">
                  <c:v>29.81254769438776</c:v>
                </c:pt>
                <c:pt idx="155">
                  <c:v>29.509688009322193</c:v>
                </c:pt>
                <c:pt idx="156">
                  <c:v>29.198027451594612</c:v>
                </c:pt>
                <c:pt idx="157">
                  <c:v>28.877431420529152</c:v>
                </c:pt>
                <c:pt idx="158">
                  <c:v>28.547769416683536</c:v>
                </c:pt>
                <c:pt idx="159">
                  <c:v>28.20891540726538</c:v>
                </c:pt>
                <c:pt idx="160">
                  <c:v>27.860748197212363</c:v>
                </c:pt>
                <c:pt idx="161">
                  <c:v>27.503151805199714</c:v>
                </c:pt>
                <c:pt idx="162">
                  <c:v>27.136015843794613</c:v>
                </c:pt>
                <c:pt idx="163">
                  <c:v>26.759235902930886</c:v>
                </c:pt>
                <c:pt idx="164">
                  <c:v>26.372713935832181</c:v>
                </c:pt>
                <c:pt idx="165">
                  <c:v>25.976358646469727</c:v>
                </c:pt>
                <c:pt idx="166">
                  <c:v>25.57008587759583</c:v>
                </c:pt>
                <c:pt idx="167">
                  <c:v>25.1538189983556</c:v>
                </c:pt>
                <c:pt idx="168">
                  <c:v>24.727489290437454</c:v>
                </c:pt>
                <c:pt idx="169">
                  <c:v>24.291036331687486</c:v>
                </c:pt>
                <c:pt idx="170">
                  <c:v>23.844408376075222</c:v>
                </c:pt>
                <c:pt idx="171">
                  <c:v>23.387562728867302</c:v>
                </c:pt>
                <c:pt idx="172">
                  <c:v>22.920466115832731</c:v>
                </c:pt>
                <c:pt idx="173">
                  <c:v>22.443095045278962</c:v>
                </c:pt>
                <c:pt idx="174">
                  <c:v>21.955436161690312</c:v>
                </c:pt>
                <c:pt idx="175">
                  <c:v>21.45748658972294</c:v>
                </c:pt>
                <c:pt idx="176">
                  <c:v>20.949254267290879</c:v>
                </c:pt>
                <c:pt idx="177">
                  <c:v>20.430758266465968</c:v>
                </c:pt>
                <c:pt idx="178">
                  <c:v>19.902029100905352</c:v>
                </c:pt>
                <c:pt idx="179">
                  <c:v>19.363109018516095</c:v>
                </c:pt>
                <c:pt idx="180">
                  <c:v>18.814052278066193</c:v>
                </c:pt>
                <c:pt idx="181">
                  <c:v>18.254925408457726</c:v>
                </c:pt>
                <c:pt idx="182">
                  <c:v>17.685807449386893</c:v>
                </c:pt>
                <c:pt idx="183">
                  <c:v>17.106790172132303</c:v>
                </c:pt>
                <c:pt idx="184">
                  <c:v>16.517978279233873</c:v>
                </c:pt>
                <c:pt idx="185">
                  <c:v>15.919489581851119</c:v>
                </c:pt>
                <c:pt idx="186">
                  <c:v>15.311455153621887</c:v>
                </c:pt>
                <c:pt idx="187">
                  <c:v>14.694019459881474</c:v>
                </c:pt>
                <c:pt idx="188">
                  <c:v>14.067340461145399</c:v>
                </c:pt>
                <c:pt idx="189">
                  <c:v>13.431589689809012</c:v>
                </c:pt>
                <c:pt idx="190">
                  <c:v>12.786952299073866</c:v>
                </c:pt>
                <c:pt idx="191">
                  <c:v>12.133627083170268</c:v>
                </c:pt>
                <c:pt idx="192">
                  <c:v>11.471826468016227</c:v>
                </c:pt>
                <c:pt idx="193">
                  <c:v>10.801776471522167</c:v>
                </c:pt>
                <c:pt idx="194">
                  <c:v>10.123716632832894</c:v>
                </c:pt>
                <c:pt idx="195">
                  <c:v>9.4378999098796896</c:v>
                </c:pt>
                <c:pt idx="196">
                  <c:v>8.7445925447072685</c:v>
                </c:pt>
                <c:pt idx="197">
                  <c:v>8.044073896131799</c:v>
                </c:pt>
                <c:pt idx="198">
                  <c:v>7.3366362393866513</c:v>
                </c:pt>
                <c:pt idx="199">
                  <c:v>6.6225845325168633</c:v>
                </c:pt>
                <c:pt idx="200">
                  <c:v>5.9022361493869617</c:v>
                </c:pt>
                <c:pt idx="201">
                  <c:v>5.1759205792816152</c:v>
                </c:pt>
                <c:pt idx="202">
                  <c:v>4.443979093190352</c:v>
                </c:pt>
                <c:pt idx="203">
                  <c:v>3.7067643769848861</c:v>
                </c:pt>
                <c:pt idx="204">
                  <c:v>2.9646401318168532</c:v>
                </c:pt>
                <c:pt idx="205">
                  <c:v>2.2179806421851489</c:v>
                </c:pt>
                <c:pt idx="206">
                  <c:v>1.4671703122428092</c:v>
                </c:pt>
                <c:pt idx="207">
                  <c:v>0.71260317103851678</c:v>
                </c:pt>
                <c:pt idx="208">
                  <c:v>-4.5317652493052647E-2</c:v>
                </c:pt>
                <c:pt idx="209">
                  <c:v>-0.80618048384946805</c:v>
                </c:pt>
                <c:pt idx="210">
                  <c:v>-1.5695656855306566</c:v>
                </c:pt>
                <c:pt idx="211">
                  <c:v>-2.3350462666782419</c:v>
                </c:pt>
                <c:pt idx="212">
                  <c:v>-3.1021885184872473</c:v>
                </c:pt>
                <c:pt idx="213">
                  <c:v>-3.8705526739801281</c:v>
                </c:pt>
                <c:pt idx="214">
                  <c:v>-4.6396935906178154</c:v>
                </c:pt>
                <c:pt idx="215">
                  <c:v>-5.4091614541220912</c:v>
                </c:pt>
                <c:pt idx="216">
                  <c:v>-6.1785025017761246</c:v>
                </c:pt>
                <c:pt idx="217">
                  <c:v>-6.9472597633783808</c:v>
                </c:pt>
                <c:pt idx="218">
                  <c:v>-7.7149738179324192</c:v>
                </c:pt>
                <c:pt idx="219">
                  <c:v>-8.481183564071701</c:v>
                </c:pt>
                <c:pt idx="220">
                  <c:v>-9.2454270021440372</c:v>
                </c:pt>
                <c:pt idx="221">
                  <c:v>-10.00724202580901</c:v>
                </c:pt>
                <c:pt idx="222">
                  <c:v>-10.766167220942693</c:v>
                </c:pt>
                <c:pt idx="223">
                  <c:v>-11.521742669591788</c:v>
                </c:pt>
                <c:pt idx="224">
                  <c:v>-12.273510756674904</c:v>
                </c:pt>
                <c:pt idx="225">
                  <c:v>-13.021016977096604</c:v>
                </c:pt>
                <c:pt idx="226">
                  <c:v>-13.763810740914655</c:v>
                </c:pt>
                <c:pt idx="227">
                  <c:v>-14.501446174185297</c:v>
                </c:pt>
                <c:pt idx="228">
                  <c:v>-15.233482913109558</c:v>
                </c:pt>
                <c:pt idx="229">
                  <c:v>-15.959486889106918</c:v>
                </c:pt>
                <c:pt idx="230">
                  <c:v>-16.679031102459259</c:v>
                </c:pt>
                <c:pt idx="231">
                  <c:v>-17.391696382195111</c:v>
                </c:pt>
                <c:pt idx="232">
                  <c:v>-18.09707212991939</c:v>
                </c:pt>
                <c:pt idx="233">
                  <c:v>-18.794757045340688</c:v>
                </c:pt>
                <c:pt idx="234">
                  <c:v>-19.484359831304634</c:v>
                </c:pt>
                <c:pt idx="235">
                  <c:v>-20.165499876208596</c:v>
                </c:pt>
                <c:pt idx="236">
                  <c:v>-20.837807911746886</c:v>
                </c:pt>
                <c:pt idx="237">
                  <c:v>-21.500926644022549</c:v>
                </c:pt>
                <c:pt idx="238">
                  <c:v>-22.154511356153208</c:v>
                </c:pt>
                <c:pt idx="239">
                  <c:v>-22.798230480601418</c:v>
                </c:pt>
                <c:pt idx="240">
                  <c:v>-23.431766139568431</c:v>
                </c:pt>
                <c:pt idx="241">
                  <c:v>-24.054814651907755</c:v>
                </c:pt>
                <c:pt idx="242">
                  <c:v>-24.667087005137205</c:v>
                </c:pt>
                <c:pt idx="243">
                  <c:v>-25.268309291258721</c:v>
                </c:pt>
                <c:pt idx="244">
                  <c:v>-25.858223105227253</c:v>
                </c:pt>
                <c:pt idx="245">
                  <c:v>-26.43658590505288</c:v>
                </c:pt>
                <c:pt idx="246">
                  <c:v>-27.003171332659686</c:v>
                </c:pt>
                <c:pt idx="247">
                  <c:v>-27.557769494773385</c:v>
                </c:pt>
                <c:pt idx="248">
                  <c:v>-28.100187203258042</c:v>
                </c:pt>
                <c:pt idx="249">
                  <c:v>-28.630248174471717</c:v>
                </c:pt>
                <c:pt idx="250">
                  <c:v>-29.147793187362218</c:v>
                </c:pt>
                <c:pt idx="251">
                  <c:v>-29.652680200176022</c:v>
                </c:pt>
                <c:pt idx="252">
                  <c:v>-30.144784425802733</c:v>
                </c:pt>
                <c:pt idx="253">
                  <c:v>-30.623998365927477</c:v>
                </c:pt>
                <c:pt idx="254">
                  <c:v>-31.090231804308559</c:v>
                </c:pt>
                <c:pt idx="255">
                  <c:v>-31.54341175964468</c:v>
                </c:pt>
                <c:pt idx="256">
                  <c:v>-31.98348239863186</c:v>
                </c:pt>
                <c:pt idx="257">
                  <c:v>-32.410404909950145</c:v>
                </c:pt>
                <c:pt idx="258">
                  <c:v>-32.82415734004735</c:v>
                </c:pt>
                <c:pt idx="259">
                  <c:v>-33.224734391715238</c:v>
                </c:pt>
                <c:pt idx="260">
                  <c:v>-33.61214718657039</c:v>
                </c:pt>
                <c:pt idx="261">
                  <c:v>-33.986422992665638</c:v>
                </c:pt>
                <c:pt idx="262">
                  <c:v>-34.347604918562858</c:v>
                </c:pt>
                <c:pt idx="263">
                  <c:v>-34.695751575295631</c:v>
                </c:pt>
                <c:pt idx="264">
                  <c:v>-35.030936707739855</c:v>
                </c:pt>
                <c:pt idx="265">
                  <c:v>-35.353248796992716</c:v>
                </c:pt>
                <c:pt idx="266">
                  <c:v>-35.662790635432977</c:v>
                </c:pt>
                <c:pt idx="267">
                  <c:v>-35.959678876200044</c:v>
                </c:pt>
                <c:pt idx="268">
                  <c:v>-36.244043558885373</c:v>
                </c:pt>
                <c:pt idx="269">
                  <c:v>-36.516027613276464</c:v>
                </c:pt>
                <c:pt idx="270">
                  <c:v>-36.775786343030823</c:v>
                </c:pt>
                <c:pt idx="271">
                  <c:v>-37.023486891187808</c:v>
                </c:pt>
                <c:pt idx="272">
                  <c:v>-37.259307689444825</c:v>
                </c:pt>
                <c:pt idx="273">
                  <c:v>-37.483437893136653</c:v>
                </c:pt>
                <c:pt idx="274">
                  <c:v>-37.696076803859768</c:v>
                </c:pt>
                <c:pt idx="275">
                  <c:v>-37.897433281677507</c:v>
                </c:pt>
                <c:pt idx="276">
                  <c:v>-38.087725148829108</c:v>
                </c:pt>
                <c:pt idx="277">
                  <c:v>-38.267178586844501</c:v>
                </c:pt>
                <c:pt idx="278">
                  <c:v>-38.43602752893775</c:v>
                </c:pt>
                <c:pt idx="279">
                  <c:v>-38.594513049517197</c:v>
                </c:pt>
                <c:pt idx="280">
                  <c:v>-38.742882752607841</c:v>
                </c:pt>
                <c:pt idx="281">
                  <c:v>-38.881390160933044</c:v>
                </c:pt>
                <c:pt idx="282">
                  <c:v>-39.010294107349331</c:v>
                </c:pt>
                <c:pt idx="283">
                  <c:v>-39.129858130267785</c:v>
                </c:pt>
                <c:pt idx="284">
                  <c:v>-39.240349874632429</c:v>
                </c:pt>
                <c:pt idx="285">
                  <c:v>-39.342040499956902</c:v>
                </c:pt>
                <c:pt idx="286">
                  <c:v>-39.435204096849162</c:v>
                </c:pt>
                <c:pt idx="287">
                  <c:v>-39.520117113378213</c:v>
                </c:pt>
                <c:pt idx="288">
                  <c:v>-39.597057792558878</c:v>
                </c:pt>
                <c:pt idx="289">
                  <c:v>-39.666305622149935</c:v>
                </c:pt>
                <c:pt idx="290">
                  <c:v>-39.728140797879085</c:v>
                </c:pt>
                <c:pt idx="291">
                  <c:v>-39.782843701124307</c:v>
                </c:pt>
                <c:pt idx="292">
                  <c:v>-39.830694391996808</c:v>
                </c:pt>
                <c:pt idx="293">
                  <c:v>-39.871972118686173</c:v>
                </c:pt>
                <c:pt idx="294">
                  <c:v>-39.906954843843188</c:v>
                </c:pt>
                <c:pt idx="295">
                  <c:v>-39.935918788691872</c:v>
                </c:pt>
                <c:pt idx="296">
                  <c:v>-39.959137995478358</c:v>
                </c:pt>
                <c:pt idx="297">
                  <c:v>-39.976883908782071</c:v>
                </c:pt>
                <c:pt idx="298">
                  <c:v>-39.989424976133961</c:v>
                </c:pt>
                <c:pt idx="299">
                  <c:v>-39.997026268307209</c:v>
                </c:pt>
                <c:pt idx="300">
                  <c:v>-39.999949119569465</c:v>
                </c:pt>
                <c:pt idx="301">
                  <c:v>-39.998450788110503</c:v>
                </c:pt>
                <c:pt idx="302">
                  <c:v>-39.992784136787975</c:v>
                </c:pt>
                <c:pt idx="303">
                  <c:v>-39.983197334264219</c:v>
                </c:pt>
                <c:pt idx="304">
                  <c:v>-39.969933576541294</c:v>
                </c:pt>
                <c:pt idx="305">
                  <c:v>-39.953230828838258</c:v>
                </c:pt>
                <c:pt idx="306">
                  <c:v>-39.933321587694863</c:v>
                </c:pt>
                <c:pt idx="307">
                  <c:v>-39.910432663129299</c:v>
                </c:pt>
                <c:pt idx="308">
                  <c:v>-39.884784980624637</c:v>
                </c:pt>
                <c:pt idx="309">
                  <c:v>-39.85659340266885</c:v>
                </c:pt>
                <c:pt idx="310">
                  <c:v>-39.826066569526944</c:v>
                </c:pt>
                <c:pt idx="311">
                  <c:v>-39.793406758881176</c:v>
                </c:pt>
                <c:pt idx="312">
                  <c:v>-39.758809763935702</c:v>
                </c:pt>
                <c:pt idx="313">
                  <c:v>-39.722464789546123</c:v>
                </c:pt>
                <c:pt idx="314">
                  <c:v>-39.684554365901803</c:v>
                </c:pt>
                <c:pt idx="315">
                  <c:v>-39.645254279259305</c:v>
                </c:pt>
                <c:pt idx="316">
                  <c:v>-39.604733519198987</c:v>
                </c:pt>
                <c:pt idx="317">
                  <c:v>-39.563154241854043</c:v>
                </c:pt>
                <c:pt idx="318">
                  <c:v>-39.520671748540408</c:v>
                </c:pt>
                <c:pt idx="319">
                  <c:v>-39.47743447919936</c:v>
                </c:pt>
                <c:pt idx="320">
                  <c:v>-39.433584020049423</c:v>
                </c:pt>
                <c:pt idx="321">
                  <c:v>-39.389255124832545</c:v>
                </c:pt>
                <c:pt idx="322">
                  <c:v>-39.344575749029921</c:v>
                </c:pt>
                <c:pt idx="323">
                  <c:v>-39.299667096415519</c:v>
                </c:pt>
                <c:pt idx="324">
                  <c:v>-39.25464367731044</c:v>
                </c:pt>
                <c:pt idx="325">
                  <c:v>-39.209613377898343</c:v>
                </c:pt>
                <c:pt idx="326">
                  <c:v>-39.164677539961268</c:v>
                </c:pt>
                <c:pt idx="327">
                  <c:v>-39.119931050395437</c:v>
                </c:pt>
                <c:pt idx="328">
                  <c:v>-39.07546243986998</c:v>
                </c:pt>
                <c:pt idx="329">
                  <c:v>-39.031353989994308</c:v>
                </c:pt>
                <c:pt idx="330">
                  <c:v>-38.987681848366549</c:v>
                </c:pt>
                <c:pt idx="331">
                  <c:v>-38.944516150880816</c:v>
                </c:pt>
                <c:pt idx="332">
                  <c:v>-38.901921150679925</c:v>
                </c:pt>
                <c:pt idx="333">
                  <c:v>-38.859955353148422</c:v>
                </c:pt>
                <c:pt idx="334">
                  <c:v>-38.818671656350858</c:v>
                </c:pt>
                <c:pt idx="335">
                  <c:v>-38.778117496331056</c:v>
                </c:pt>
                <c:pt idx="336">
                  <c:v>-38.738334996699251</c:v>
                </c:pt>
                <c:pt idx="337">
                  <c:v>-38.699361121946389</c:v>
                </c:pt>
                <c:pt idx="338">
                  <c:v>-38.661227833937637</c:v>
                </c:pt>
                <c:pt idx="339">
                  <c:v>-38.623962251050287</c:v>
                </c:pt>
                <c:pt idx="340">
                  <c:v>-38.587586809435123</c:v>
                </c:pt>
                <c:pt idx="341">
                  <c:v>-38.552119425894411</c:v>
                </c:pt>
                <c:pt idx="342">
                  <c:v>-38.517573661884434</c:v>
                </c:pt>
                <c:pt idx="343">
                  <c:v>-38.48395888816497</c:v>
                </c:pt>
                <c:pt idx="344">
                  <c:v>-38.451280449633536</c:v>
                </c:pt>
                <c:pt idx="345">
                  <c:v>-38.419539829897623</c:v>
                </c:pt>
                <c:pt idx="346">
                  <c:v>-38.388734815153349</c:v>
                </c:pt>
                <c:pt idx="347">
                  <c:v>-38.358859656955083</c:v>
                </c:pt>
                <c:pt idx="348">
                  <c:v>-38.329905233476183</c:v>
                </c:pt>
                <c:pt idx="349">
                  <c:v>-38.301859208877232</c:v>
                </c:pt>
                <c:pt idx="350">
                  <c:v>-38.274706190414257</c:v>
                </c:pt>
                <c:pt idx="351">
                  <c:v>-38.248427882935175</c:v>
                </c:pt>
                <c:pt idx="352">
                  <c:v>-38.223003240429804</c:v>
                </c:pt>
                <c:pt idx="353">
                  <c:v>-38.198408614314481</c:v>
                </c:pt>
                <c:pt idx="354">
                  <c:v>-38.174617898148888</c:v>
                </c:pt>
                <c:pt idx="355">
                  <c:v>-38.151602668499621</c:v>
                </c:pt>
                <c:pt idx="356">
                  <c:v>-38.129332321680508</c:v>
                </c:pt>
                <c:pt idx="357">
                  <c:v>-38.107774206117789</c:v>
                </c:pt>
                <c:pt idx="358">
                  <c:v>-38.086893750103073</c:v>
                </c:pt>
                <c:pt idx="359">
                  <c:v>-38.066654584714939</c:v>
                </c:pt>
                <c:pt idx="360">
                  <c:v>-38.047018661706332</c:v>
                </c:pt>
                <c:pt idx="361">
                  <c:v>-38.027946366170667</c:v>
                </c:pt>
                <c:pt idx="362">
                  <c:v>-38.009396623817658</c:v>
                </c:pt>
                <c:pt idx="363">
                  <c:v>-37.991327002705155</c:v>
                </c:pt>
                <c:pt idx="364">
                  <c:v>-37.973693809290637</c:v>
                </c:pt>
                <c:pt idx="365">
                  <c:v>-37.956452178681999</c:v>
                </c:pt>
                <c:pt idx="366">
                  <c:v>-37.939556158984544</c:v>
                </c:pt>
                <c:pt idx="367">
                  <c:v>-37.922958789656327</c:v>
                </c:pt>
                <c:pt idx="368">
                  <c:v>-37.906612173801918</c:v>
                </c:pt>
                <c:pt idx="369">
                  <c:v>-37.890467544349391</c:v>
                </c:pt>
                <c:pt idx="370">
                  <c:v>-37.874475324072726</c:v>
                </c:pt>
                <c:pt idx="371">
                  <c:v>-37.858585179437114</c:v>
                </c:pt>
                <c:pt idx="372">
                  <c:v>-37.842746068261178</c:v>
                </c:pt>
                <c:pt idx="373">
                  <c:v>-37.826906281205524</c:v>
                </c:pt>
                <c:pt idx="374">
                  <c:v>-37.811013477112759</c:v>
                </c:pt>
                <c:pt idx="375">
                  <c:v>-37.795014712239784</c:v>
                </c:pt>
                <c:pt idx="376">
                  <c:v>-37.778856463438338</c:v>
                </c:pt>
                <c:pt idx="377">
                  <c:v>-37.762484645354654</c:v>
                </c:pt>
                <c:pt idx="378">
                  <c:v>-37.745844621734115</c:v>
                </c:pt>
                <c:pt idx="379">
                  <c:v>-37.728881210931441</c:v>
                </c:pt>
                <c:pt idx="380">
                  <c:v>-37.71153868574099</c:v>
                </c:pt>
                <c:pt idx="381">
                  <c:v>-37.69376076767594</c:v>
                </c:pt>
                <c:pt idx="382">
                  <c:v>-37.675490615839337</c:v>
                </c:pt>
                <c:pt idx="383">
                  <c:v>-37.656670810542103</c:v>
                </c:pt>
                <c:pt idx="384">
                  <c:v>-37.637243331837965</c:v>
                </c:pt>
                <c:pt idx="385">
                  <c:v>-37.61714953315667</c:v>
                </c:pt>
                <c:pt idx="386">
                  <c:v>-37.596330110229779</c:v>
                </c:pt>
                <c:pt idx="387">
                  <c:v>-37.574725065515793</c:v>
                </c:pt>
                <c:pt idx="388">
                  <c:v>-37.55227366834184</c:v>
                </c:pt>
                <c:pt idx="389">
                  <c:v>-37.528914410992201</c:v>
                </c:pt>
                <c:pt idx="390">
                  <c:v>-37.504584960983259</c:v>
                </c:pt>
                <c:pt idx="391">
                  <c:v>-37.479222109775932</c:v>
                </c:pt>
                <c:pt idx="392">
                  <c:v>-37.452761718186373</c:v>
                </c:pt>
                <c:pt idx="393">
                  <c:v>-37.425138658765619</c:v>
                </c:pt>
                <c:pt idx="394">
                  <c:v>-37.396286755427951</c:v>
                </c:pt>
                <c:pt idx="395">
                  <c:v>-37.366138720616803</c:v>
                </c:pt>
                <c:pt idx="396">
                  <c:v>-37.334626090305321</c:v>
                </c:pt>
                <c:pt idx="397">
                  <c:v>-37.301679157136753</c:v>
                </c:pt>
                <c:pt idx="398">
                  <c:v>-37.267226902017526</c:v>
                </c:pt>
                <c:pt idx="399">
                  <c:v>-37.231196924482781</c:v>
                </c:pt>
                <c:pt idx="400">
                  <c:v>-37.193515372161066</c:v>
                </c:pt>
                <c:pt idx="401">
                  <c:v>-37.154106869670905</c:v>
                </c:pt>
                <c:pt idx="402">
                  <c:v>-37.112894447288468</c:v>
                </c:pt>
                <c:pt idx="403">
                  <c:v>-37.069799469729524</c:v>
                </c:pt>
                <c:pt idx="404">
                  <c:v>-37.024741565395708</c:v>
                </c:pt>
                <c:pt idx="405">
                  <c:v>-36.977638556437761</c:v>
                </c:pt>
                <c:pt idx="406">
                  <c:v>-36.928406389993953</c:v>
                </c:pt>
                <c:pt idx="407">
                  <c:v>-36.876959070964396</c:v>
                </c:pt>
                <c:pt idx="408">
                  <c:v>-36.823208596685433</c:v>
                </c:pt>
                <c:pt idx="409">
                  <c:v>-36.767064893871286</c:v>
                </c:pt>
                <c:pt idx="410">
                  <c:v>-36.708435758191541</c:v>
                </c:pt>
                <c:pt idx="411">
                  <c:v>-36.64722679685508</c:v>
                </c:pt>
                <c:pt idx="412">
                  <c:v>-36.583341374572747</c:v>
                </c:pt>
                <c:pt idx="413">
                  <c:v>-36.516680563269965</c:v>
                </c:pt>
                <c:pt idx="414">
                  <c:v>-36.447143095922925</c:v>
                </c:pt>
                <c:pt idx="415">
                  <c:v>-36.374625324889166</c:v>
                </c:pt>
                <c:pt idx="416">
                  <c:v>-36.299021185104017</c:v>
                </c:pt>
                <c:pt idx="417">
                  <c:v>-36.220222162511618</c:v>
                </c:pt>
                <c:pt idx="418">
                  <c:v>-36.138117268097488</c:v>
                </c:pt>
                <c:pt idx="419">
                  <c:v>-36.052593017886217</c:v>
                </c:pt>
                <c:pt idx="420">
                  <c:v>-35.963533419264763</c:v>
                </c:pt>
                <c:pt idx="421">
                  <c:v>-35.870819963986754</c:v>
                </c:pt>
                <c:pt idx="422">
                  <c:v>-35.774331628208834</c:v>
                </c:pt>
                <c:pt idx="423">
                  <c:v>-35.673944879903253</c:v>
                </c:pt>
                <c:pt idx="424">
                  <c:v>-35.569533693985356</c:v>
                </c:pt>
                <c:pt idx="425">
                  <c:v>-35.460969575486139</c:v>
                </c:pt>
                <c:pt idx="426">
                  <c:v>-35.348121591091505</c:v>
                </c:pt>
                <c:pt idx="427">
                  <c:v>-35.230856409361706</c:v>
                </c:pt>
                <c:pt idx="428">
                  <c:v>-35.109038349931822</c:v>
                </c:pt>
                <c:pt idx="429">
                  <c:v>-34.982529441985498</c:v>
                </c:pt>
                <c:pt idx="430">
                  <c:v>-34.851189492279246</c:v>
                </c:pt>
                <c:pt idx="431">
                  <c:v>-34.714876162982293</c:v>
                </c:pt>
                <c:pt idx="432">
                  <c:v>-34.573445059582333</c:v>
                </c:pt>
                <c:pt idx="433">
                  <c:v>-34.426749829090802</c:v>
                </c:pt>
                <c:pt idx="434">
                  <c:v>-34.274642268765376</c:v>
                </c:pt>
                <c:pt idx="435">
                  <c:v>-34.116972445547418</c:v>
                </c:pt>
                <c:pt idx="436">
                  <c:v>-33.953588826394373</c:v>
                </c:pt>
                <c:pt idx="437">
                  <c:v>-33.784338419664124</c:v>
                </c:pt>
                <c:pt idx="438">
                  <c:v>-33.609066927687664</c:v>
                </c:pt>
                <c:pt idx="439">
                  <c:v>-33.427618910641328</c:v>
                </c:pt>
                <c:pt idx="440">
                  <c:v>-33.239837961805975</c:v>
                </c:pt>
                <c:pt idx="441">
                  <c:v>-33.045566894272312</c:v>
                </c:pt>
                <c:pt idx="442">
                  <c:v>-32.844647939125579</c:v>
                </c:pt>
                <c:pt idx="443">
                  <c:v>-32.636922955111274</c:v>
                </c:pt>
                <c:pt idx="444">
                  <c:v>-32.422233649754666</c:v>
                </c:pt>
                <c:pt idx="445">
                  <c:v>-32.200421811872779</c:v>
                </c:pt>
                <c:pt idx="446">
                  <c:v>-31.971329555385218</c:v>
                </c:pt>
                <c:pt idx="447">
                  <c:v>-31.734799574294343</c:v>
                </c:pt>
                <c:pt idx="448">
                  <c:v>-31.490675408669343</c:v>
                </c:pt>
                <c:pt idx="449">
                  <c:v>-31.238801721429915</c:v>
                </c:pt>
                <c:pt idx="450">
                  <c:v>-30.979024585688514</c:v>
                </c:pt>
                <c:pt idx="451">
                  <c:v>-30.711191782366942</c:v>
                </c:pt>
                <c:pt idx="452">
                  <c:v>-30.435153107764343</c:v>
                </c:pt>
                <c:pt idx="453">
                  <c:v>-30.15076069071009</c:v>
                </c:pt>
                <c:pt idx="454">
                  <c:v>-29.857869318891336</c:v>
                </c:pt>
                <c:pt idx="455">
                  <c:v>-29.556336773902476</c:v>
                </c:pt>
                <c:pt idx="456">
                  <c:v>-29.24602417451732</c:v>
                </c:pt>
                <c:pt idx="457">
                  <c:v>-28.926796327639845</c:v>
                </c:pt>
                <c:pt idx="458">
                  <c:v>-28.598522086344662</c:v>
                </c:pt>
                <c:pt idx="459">
                  <c:v>-28.261074714370032</c:v>
                </c:pt>
                <c:pt idx="460">
                  <c:v>-27.91433225638248</c:v>
                </c:pt>
                <c:pt idx="461">
                  <c:v>-27.558177913283757</c:v>
                </c:pt>
                <c:pt idx="462">
                  <c:v>-27.192500421786505</c:v>
                </c:pt>
                <c:pt idx="463">
                  <c:v>-26.817194437438722</c:v>
                </c:pt>
                <c:pt idx="464">
                  <c:v>-26.432160920232452</c:v>
                </c:pt>
                <c:pt idx="465">
                  <c:v>-26.037307521888529</c:v>
                </c:pt>
                <c:pt idx="466">
                  <c:v>-25.632548973866278</c:v>
                </c:pt>
                <c:pt idx="467">
                  <c:v>-25.217807475104927</c:v>
                </c:pt>
                <c:pt idx="468">
                  <c:v>-24.793013078465449</c:v>
                </c:pt>
                <c:pt idx="469">
                  <c:v>-24.358104074801155</c:v>
                </c:pt>
                <c:pt idx="470">
                  <c:v>-23.913027373552453</c:v>
                </c:pt>
                <c:pt idx="471">
                  <c:v>-23.457738878723813</c:v>
                </c:pt>
                <c:pt idx="472">
                  <c:v>-22.992203859075001</c:v>
                </c:pt>
                <c:pt idx="473">
                  <c:v>-22.516397311326017</c:v>
                </c:pt>
                <c:pt idx="474">
                  <c:v>-22.030304315153497</c:v>
                </c:pt>
                <c:pt idx="475">
                  <c:v>-21.533920378734521</c:v>
                </c:pt>
                <c:pt idx="476">
                  <c:v>-21.027251773574456</c:v>
                </c:pt>
                <c:pt idx="477">
                  <c:v>-20.510315857343837</c:v>
                </c:pt>
                <c:pt idx="478">
                  <c:v>-19.983141383439708</c:v>
                </c:pt>
                <c:pt idx="479">
                  <c:v>-19.445768795979021</c:v>
                </c:pt>
                <c:pt idx="480">
                  <c:v>-18.898250508936357</c:v>
                </c:pt>
                <c:pt idx="481">
                  <c:v>-18.340651168137249</c:v>
                </c:pt>
                <c:pt idx="482">
                  <c:v>-17.773047894832491</c:v>
                </c:pt>
                <c:pt idx="483">
                  <c:v>-17.195530509590334</c:v>
                </c:pt>
                <c:pt idx="484">
                  <c:v>-16.608201735266505</c:v>
                </c:pt>
                <c:pt idx="485">
                  <c:v>-16.011177377835665</c:v>
                </c:pt>
                <c:pt idx="486">
                  <c:v>-15.404586483900843</c:v>
                </c:pt>
                <c:pt idx="487">
                  <c:v>-14.788571473733167</c:v>
                </c:pt>
                <c:pt idx="488">
                  <c:v>-14.163288248740304</c:v>
                </c:pt>
                <c:pt idx="489">
                  <c:v>-13.528906272306125</c:v>
                </c:pt>
                <c:pt idx="490">
                  <c:v>-12.885608623005144</c:v>
                </c:pt>
                <c:pt idx="491">
                  <c:v>-12.233592019250192</c:v>
                </c:pt>
                <c:pt idx="492">
                  <c:v>-11.573066814502313</c:v>
                </c:pt>
                <c:pt idx="493">
                  <c:v>-10.904256962242362</c:v>
                </c:pt>
                <c:pt idx="494">
                  <c:v>-10.227399949981832</c:v>
                </c:pt>
                <c:pt idx="495">
                  <c:v>-9.5427467016744156</c:v>
                </c:pt>
                <c:pt idx="496">
                  <c:v>-8.8505614479768919</c:v>
                </c:pt>
                <c:pt idx="497">
                  <c:v>-8.1511215639029651</c:v>
                </c:pt>
                <c:pt idx="498">
                  <c:v>-7.4447173735108745</c:v>
                </c:pt>
                <c:pt idx="499">
                  <c:v>-6.7316519213681687</c:v>
                </c:pt>
                <c:pt idx="500">
                  <c:v>-6.0122407106443729</c:v>
                </c:pt>
                <c:pt idx="501">
                  <c:v>-5.2868114077919612</c:v>
                </c:pt>
                <c:pt idx="502">
                  <c:v>-4.5557035138897382</c:v>
                </c:pt>
                <c:pt idx="503">
                  <c:v>-3.819268002840277</c:v>
                </c:pt>
                <c:pt idx="504">
                  <c:v>-3.0778669267289005</c:v>
                </c:pt>
                <c:pt idx="505">
                  <c:v>-2.3318729887776137</c:v>
                </c:pt>
                <c:pt idx="506">
                  <c:v>-1.5816690844423797</c:v>
                </c:pt>
                <c:pt idx="507">
                  <c:v>-0.82764781133228826</c:v>
                </c:pt>
                <c:pt idx="508">
                  <c:v>-7.0210948745798377E-2</c:v>
                </c:pt>
                <c:pt idx="509">
                  <c:v>0.69023109225388735</c:v>
                </c:pt>
                <c:pt idx="510">
                  <c:v>1.4532598471824578</c:v>
                </c:pt>
                <c:pt idx="511">
                  <c:v>2.2184494037359594</c:v>
                </c:pt>
                <c:pt idx="512">
                  <c:v>2.9853670333694335</c:v>
                </c:pt>
                <c:pt idx="513">
                  <c:v>3.7535738474586537</c:v>
                </c:pt>
                <c:pt idx="514">
                  <c:v>4.5226254765397647</c:v>
                </c:pt>
                <c:pt idx="515">
                  <c:v>5.29207277101193</c:v>
                </c:pt>
                <c:pt idx="516">
                  <c:v>6.0614625215904656</c:v>
                </c:pt>
                <c:pt idx="517">
                  <c:v>6.8303381976956565</c:v>
                </c:pt>
                <c:pt idx="518">
                  <c:v>7.5982407018749516</c:v>
                </c:pt>
                <c:pt idx="519">
                  <c:v>8.3647091382706016</c:v>
                </c:pt>
                <c:pt idx="520">
                  <c:v>9.1292815930658939</c:v>
                </c:pt>
                <c:pt idx="521">
                  <c:v>9.8914959247765637</c:v>
                </c:pt>
                <c:pt idx="522">
                  <c:v>10.650890562187776</c:v>
                </c:pt>
                <c:pt idx="523">
                  <c:v>11.407005307687399</c:v>
                </c:pt>
                <c:pt idx="524">
                  <c:v>12.159382143699165</c:v>
                </c:pt>
                <c:pt idx="525">
                  <c:v>12.907566039886111</c:v>
                </c:pt>
                <c:pt idx="526">
                  <c:v>13.651105758766056</c:v>
                </c:pt>
                <c:pt idx="527">
                  <c:v>14.389554657368691</c:v>
                </c:pt>
                <c:pt idx="528">
                  <c:v>15.122471482554296</c:v>
                </c:pt>
                <c:pt idx="529">
                  <c:v>15.849421157620467</c:v>
                </c:pt>
                <c:pt idx="530">
                  <c:v>16.569975557836294</c:v>
                </c:pt>
                <c:pt idx="531">
                  <c:v>17.283714272569696</c:v>
                </c:pt>
                <c:pt idx="532">
                  <c:v>17.990225351705838</c:v>
                </c:pt>
                <c:pt idx="533">
                  <c:v>18.689106034102714</c:v>
                </c:pt>
                <c:pt idx="534">
                  <c:v>19.379963455881622</c:v>
                </c:pt>
                <c:pt idx="535">
                  <c:v>20.0624153364177</c:v>
                </c:pt>
                <c:pt idx="536">
                  <c:v>20.736090639968111</c:v>
                </c:pt>
                <c:pt idx="537">
                  <c:v>21.400630210959605</c:v>
                </c:pt>
                <c:pt idx="538">
                  <c:v>22.055687381048475</c:v>
                </c:pt>
                <c:pt idx="539">
                  <c:v>22.70092854616825</c:v>
                </c:pt>
                <c:pt idx="540">
                  <c:v>23.336033711884912</c:v>
                </c:pt>
                <c:pt idx="541">
                  <c:v>23.960697005500219</c:v>
                </c:pt>
                <c:pt idx="542">
                  <c:v>24.574627153461112</c:v>
                </c:pt>
                <c:pt idx="543">
                  <c:v>25.177547922764244</c:v>
                </c:pt>
                <c:pt idx="544">
                  <c:v>25.76919852517829</c:v>
                </c:pt>
                <c:pt idx="545">
                  <c:v>26.349333983243387</c:v>
                </c:pt>
                <c:pt idx="546">
                  <c:v>26.917725457152287</c:v>
                </c:pt>
                <c:pt idx="547">
                  <c:v>27.474160531761758</c:v>
                </c:pt>
                <c:pt idx="548">
                  <c:v>28.018443463130509</c:v>
                </c:pt>
                <c:pt idx="549">
                  <c:v>28.550395384132873</c:v>
                </c:pt>
                <c:pt idx="550">
                  <c:v>29.069854468844483</c:v>
                </c:pt>
                <c:pt idx="551">
                  <c:v>29.57667605555136</c:v>
                </c:pt>
                <c:pt idx="552">
                  <c:v>30.070732728380982</c:v>
                </c:pt>
                <c:pt idx="553">
                  <c:v>30.551914357705336</c:v>
                </c:pt>
                <c:pt idx="554">
                  <c:v>31.020128099612961</c:v>
                </c:pt>
                <c:pt idx="555">
                  <c:v>31.47529835488859</c:v>
                </c:pt>
                <c:pt idx="556">
                  <c:v>31.917366688084297</c:v>
                </c:pt>
                <c:pt idx="557">
                  <c:v>32.346291707397995</c:v>
                </c:pt>
                <c:pt idx="558">
                  <c:v>32.762048906209372</c:v>
                </c:pt>
                <c:pt idx="559">
                  <c:v>33.164630467248969</c:v>
                </c:pt>
                <c:pt idx="560">
                  <c:v>33.554045030494699</c:v>
                </c:pt>
                <c:pt idx="561">
                  <c:v>33.93031742600629</c:v>
                </c:pt>
                <c:pt idx="562">
                  <c:v>34.2934883730114</c:v>
                </c:pt>
                <c:pt idx="563">
                  <c:v>34.643614146658507</c:v>
                </c:pt>
                <c:pt idx="564">
                  <c:v>34.980766213941394</c:v>
                </c:pt>
                <c:pt idx="565">
                  <c:v>35.305030840383246</c:v>
                </c:pt>
                <c:pt idx="566">
                  <c:v>35.616508669143336</c:v>
                </c:pt>
                <c:pt idx="567">
                  <c:v>35.915314274274238</c:v>
                </c:pt>
                <c:pt idx="568">
                  <c:v>36.201575689915316</c:v>
                </c:pt>
                <c:pt idx="569">
                  <c:v>36.47543391725587</c:v>
                </c:pt>
                <c:pt idx="570">
                  <c:v>36.737042411140692</c:v>
                </c:pt>
                <c:pt idx="571">
                  <c:v>36.986566548221788</c:v>
                </c:pt>
                <c:pt idx="572">
                  <c:v>37.224183078579941</c:v>
                </c:pt>
                <c:pt idx="573">
                  <c:v>37.450079562754397</c:v>
                </c:pt>
                <c:pt idx="574">
                  <c:v>37.664453796122075</c:v>
                </c:pt>
                <c:pt idx="575">
                  <c:v>37.867513222563616</c:v>
                </c:pt>
                <c:pt idx="576">
                  <c:v>38.059474339341975</c:v>
                </c:pt>
                <c:pt idx="577">
                  <c:v>38.240562095099023</c:v>
                </c:pt>
                <c:pt idx="578">
                  <c:v>38.411009282847921</c:v>
                </c:pt>
                <c:pt idx="579">
                  <c:v>38.57105592980502</c:v>
                </c:pt>
                <c:pt idx="580">
                  <c:v>38.720948685863775</c:v>
                </c:pt>
                <c:pt idx="581">
                  <c:v>38.860940212465536</c:v>
                </c:pt>
                <c:pt idx="582">
                  <c:v>38.991288573569371</c:v>
                </c:pt>
                <c:pt idx="583">
                  <c:v>39.112256630363838</c:v>
                </c:pt>
                <c:pt idx="584">
                  <c:v>39.224111441301332</c:v>
                </c:pt>
                <c:pt idx="585">
                  <c:v>39.3271236689666</c:v>
                </c:pt>
                <c:pt idx="586">
                  <c:v>39.421566995220665</c:v>
                </c:pt>
                <c:pt idx="587">
                  <c:v>39.507717545985642</c:v>
                </c:pt>
                <c:pt idx="588">
                  <c:v>39.585853326958627</c:v>
                </c:pt>
                <c:pt idx="589">
                  <c:v>39.656253671462366</c:v>
                </c:pt>
                <c:pt idx="590">
                  <c:v>39.71919870155854</c:v>
                </c:pt>
                <c:pt idx="591">
                  <c:v>39.774968803466379</c:v>
                </c:pt>
                <c:pt idx="592">
                  <c:v>39.823844118244395</c:v>
                </c:pt>
                <c:pt idx="593">
                  <c:v>39.866104048608832</c:v>
                </c:pt>
                <c:pt idx="594">
                  <c:v>39.90202678267741</c:v>
                </c:pt>
                <c:pt idx="595">
                  <c:v>39.931888835342228</c:v>
                </c:pt>
                <c:pt idx="596">
                  <c:v>39.95596460789254</c:v>
                </c:pt>
                <c:pt idx="597">
                  <c:v>39.974525966425134</c:v>
                </c:pt>
                <c:pt idx="598">
                  <c:v>39.98784183949914</c:v>
                </c:pt>
                <c:pt idx="599">
                  <c:v>39.996177835412865</c:v>
                </c:pt>
                <c:pt idx="600">
                  <c:v>39.999795879402853</c:v>
                </c:pt>
                <c:pt idx="601">
                  <c:v>39.998953870990739</c:v>
                </c:pt>
                <c:pt idx="602">
                  <c:v>39.99390536163083</c:v>
                </c:pt>
                <c:pt idx="603">
                  <c:v>39.984899252742096</c:v>
                </c:pt>
                <c:pt idx="604">
                  <c:v>39.972179514141416</c:v>
                </c:pt>
                <c:pt idx="605">
                  <c:v>39.955984922831497</c:v>
                </c:pt>
                <c:pt idx="606">
                  <c:v>39.936548822036585</c:v>
                </c:pt>
                <c:pt idx="607">
                  <c:v>39.914098900321981</c:v>
                </c:pt>
                <c:pt idx="608">
                  <c:v>39.888856990579797</c:v>
                </c:pt>
                <c:pt idx="609">
                  <c:v>39.861038888613244</c:v>
                </c:pt>
                <c:pt idx="610">
                  <c:v>39.830854191004818</c:v>
                </c:pt>
                <c:pt idx="611">
                  <c:v>39.79850615191053</c:v>
                </c:pt>
                <c:pt idx="612">
                  <c:v>39.764191558382436</c:v>
                </c:pt>
                <c:pt idx="613">
                  <c:v>39.728100623785132</c:v>
                </c:pt>
                <c:pt idx="614">
                  <c:v>39.690416898838812</c:v>
                </c:pt>
                <c:pt idx="615">
                  <c:v>39.651317199791599</c:v>
                </c:pt>
                <c:pt idx="616">
                  <c:v>39.610971553196876</c:v>
                </c:pt>
                <c:pt idx="617">
                  <c:v>39.569543156748267</c:v>
                </c:pt>
                <c:pt idx="618">
                  <c:v>39.527188355603691</c:v>
                </c:pt>
                <c:pt idx="619">
                  <c:v>39.484056633612497</c:v>
                </c:pt>
                <c:pt idx="620">
                  <c:v>39.440290618844699</c:v>
                </c:pt>
                <c:pt idx="621">
                  <c:v>39.396026102808669</c:v>
                </c:pt>
                <c:pt idx="622">
                  <c:v>39.351392072734001</c:v>
                </c:pt>
                <c:pt idx="623">
                  <c:v>39.30651075628866</c:v>
                </c:pt>
                <c:pt idx="624">
                  <c:v>39.261497678094209</c:v>
                </c:pt>
                <c:pt idx="625">
                  <c:v>39.216461727399363</c:v>
                </c:pt>
                <c:pt idx="626">
                  <c:v>39.171505236271528</c:v>
                </c:pt>
                <c:pt idx="627">
                  <c:v>39.126724067665712</c:v>
                </c:pt>
                <c:pt idx="628">
                  <c:v>39.082207712732952</c:v>
                </c:pt>
                <c:pt idx="629">
                  <c:v>39.038039396733694</c:v>
                </c:pt>
                <c:pt idx="630">
                  <c:v>38.994296192927244</c:v>
                </c:pt>
                <c:pt idx="631">
                  <c:v>38.95104914381433</c:v>
                </c:pt>
                <c:pt idx="632">
                  <c:v>38.908363389117831</c:v>
                </c:pt>
                <c:pt idx="633">
                  <c:v>38.866298299895412</c:v>
                </c:pt>
                <c:pt idx="634">
                  <c:v>38.824907618187112</c:v>
                </c:pt>
                <c:pt idx="635">
                  <c:v>38.784239601612207</c:v>
                </c:pt>
                <c:pt idx="636">
                  <c:v>38.74433717234043</c:v>
                </c:pt>
                <c:pt idx="637">
                  <c:v>38.705238069874667</c:v>
                </c:pt>
                <c:pt idx="638">
                  <c:v>38.666975007095715</c:v>
                </c:pt>
                <c:pt idx="639">
                  <c:v>38.629575829031616</c:v>
                </c:pt>
                <c:pt idx="640">
                  <c:v>38.593063673828972</c:v>
                </c:pt>
                <c:pt idx="641">
                  <c:v>38.557457135417167</c:v>
                </c:pt>
                <c:pt idx="642">
                  <c:v>38.52277042737078</c:v>
                </c:pt>
                <c:pt idx="643">
                  <c:v>38.489013547490906</c:v>
                </c:pt>
                <c:pt idx="644">
                  <c:v>38.456192442640614</c:v>
                </c:pt>
                <c:pt idx="645">
                  <c:v>38.424309173385048</c:v>
                </c:pt>
                <c:pt idx="646">
                  <c:v>38.393362078002895</c:v>
                </c:pt>
                <c:pt idx="647">
                  <c:v>38.363345935451015</c:v>
                </c:pt>
                <c:pt idx="648">
                  <c:v>38.334252126879854</c:v>
                </c:pt>
                <c:pt idx="649">
                  <c:v>38.30606879531387</c:v>
                </c:pt>
                <c:pt idx="650">
                  <c:v>38.278781003126483</c:v>
                </c:pt>
                <c:pt idx="651">
                  <c:v>38.252370886956179</c:v>
                </c:pt>
                <c:pt idx="652">
                  <c:v>38.226817809725851</c:v>
                </c:pt>
                <c:pt idx="653">
                  <c:v>38.202098509443942</c:v>
                </c:pt>
                <c:pt idx="654">
                  <c:v>38.178187244483304</c:v>
                </c:pt>
                <c:pt idx="655">
                  <c:v>38.155055935048637</c:v>
                </c:pt>
                <c:pt idx="656">
                  <c:v>38.132674300561227</c:v>
                </c:pt>
                <c:pt idx="657">
                  <c:v>38.111009992705164</c:v>
                </c:pt>
                <c:pt idx="658">
                  <c:v>38.090028723896928</c:v>
                </c:pt>
                <c:pt idx="659">
                  <c:v>38.069694390955618</c:v>
                </c:pt>
                <c:pt idx="660">
                  <c:v>38.049969193768717</c:v>
                </c:pt>
                <c:pt idx="661">
                  <c:v>38.030813748764189</c:v>
                </c:pt>
                <c:pt idx="662">
                  <c:v>38.012187197016651</c:v>
                </c:pt>
                <c:pt idx="663">
                  <c:v>37.994047306832272</c:v>
                </c:pt>
                <c:pt idx="664">
                  <c:v>37.976350570672452</c:v>
                </c:pt>
                <c:pt idx="665">
                  <c:v>37.959052296294644</c:v>
                </c:pt>
                <c:pt idx="666">
                  <c:v>37.942106692003478</c:v>
                </c:pt>
                <c:pt idx="667">
                  <c:v>37.92546694592302</c:v>
                </c:pt>
                <c:pt idx="668">
                  <c:v>37.909085299216663</c:v>
                </c:pt>
                <c:pt idx="669">
                  <c:v>37.892913113197729</c:v>
                </c:pt>
                <c:pt idx="670">
                  <c:v>37.876900930290333</c:v>
                </c:pt>
                <c:pt idx="671">
                  <c:v>37.860998528815294</c:v>
                </c:pt>
                <c:pt idx="672">
                  <c:v>37.845154971593011</c:v>
                </c:pt>
                <c:pt idx="673">
                  <c:v>37.829318648370233</c:v>
                </c:pt>
                <c:pt idx="674">
                  <c:v>37.813437312093313</c:v>
                </c:pt>
                <c:pt idx="675">
                  <c:v>37.797458109066845</c:v>
                </c:pt>
                <c:pt idx="676">
                  <c:v>37.78132760305057</c:v>
                </c:pt>
                <c:pt idx="677">
                  <c:v>37.764991793364295</c:v>
                </c:pt>
                <c:pt idx="678">
                  <c:v>37.748396127083076</c:v>
                </c:pt>
                <c:pt idx="679">
                  <c:v>37.731485505422285</c:v>
                </c:pt>
                <c:pt idx="680">
                  <c:v>37.714204284424177</c:v>
                </c:pt>
                <c:pt idx="681">
                  <c:v>37.696496270072963</c:v>
                </c:pt>
                <c:pt idx="682">
                  <c:v>37.678304707978796</c:v>
                </c:pt>
                <c:pt idx="683">
                  <c:v>37.659572267784931</c:v>
                </c:pt>
                <c:pt idx="684">
                  <c:v>37.640241022464373</c:v>
                </c:pt>
                <c:pt idx="685">
                  <c:v>37.620252422686768</c:v>
                </c:pt>
                <c:pt idx="686">
                  <c:v>37.599547266447701</c:v>
                </c:pt>
                <c:pt idx="687">
                  <c:v>37.578065664164512</c:v>
                </c:pt>
                <c:pt idx="688">
                  <c:v>37.555746999455671</c:v>
                </c:pt>
                <c:pt idx="689">
                  <c:v>37.532529885830542</c:v>
                </c:pt>
                <c:pt idx="690">
                  <c:v>37.508352119528766</c:v>
                </c:pt>
                <c:pt idx="691">
                  <c:v>37.483150628758253</c:v>
                </c:pt>
                <c:pt idx="692">
                  <c:v>37.456861419590936</c:v>
                </c:pt>
                <c:pt idx="693">
                  <c:v>37.429419518786034</c:v>
                </c:pt>
                <c:pt idx="694">
                  <c:v>37.400758913818414</c:v>
                </c:pt>
                <c:pt idx="695">
                  <c:v>37.37081249040034</c:v>
                </c:pt>
                <c:pt idx="696">
                  <c:v>37.339511967792049</c:v>
                </c:pt>
                <c:pt idx="697">
                  <c:v>37.306787832205231</c:v>
                </c:pt>
                <c:pt idx="698">
                  <c:v>37.272569268610965</c:v>
                </c:pt>
                <c:pt idx="699">
                  <c:v>37.23678409127119</c:v>
                </c:pt>
                <c:pt idx="700">
                  <c:v>37.199358673319203</c:v>
                </c:pt>
                <c:pt idx="701">
                  <c:v>37.160217875720932</c:v>
                </c:pt>
                <c:pt idx="702">
                  <c:v>37.119284975955395</c:v>
                </c:pt>
                <c:pt idx="703">
                  <c:v>37.076481596756729</c:v>
                </c:pt>
                <c:pt idx="704">
                  <c:v>37.031727635267288</c:v>
                </c:pt>
                <c:pt idx="705">
                  <c:v>36.984941192953556</c:v>
                </c:pt>
                <c:pt idx="706">
                  <c:v>36.936038506642497</c:v>
                </c:pt>
                <c:pt idx="707">
                  <c:v>36.884933881038691</c:v>
                </c:pt>
                <c:pt idx="708">
                  <c:v>36.83153962308613</c:v>
                </c:pt>
                <c:pt idx="709">
                  <c:v>36.77576597854101</c:v>
                </c:pt>
                <c:pt idx="710">
                  <c:v>36.717521071124281</c:v>
                </c:pt>
                <c:pt idx="711">
                  <c:v>36.656710844624243</c:v>
                </c:pt>
                <c:pt idx="712">
                  <c:v>36.593239008320943</c:v>
                </c:pt>
                <c:pt idx="713">
                  <c:v>36.52700698610424</c:v>
                </c:pt>
                <c:pt idx="714">
                  <c:v>36.45791386965854</c:v>
                </c:pt>
                <c:pt idx="715">
                  <c:v>36.385856376085421</c:v>
                </c:pt>
                <c:pt idx="716">
                  <c:v>36.310728810335981</c:v>
                </c:pt>
                <c:pt idx="717">
                  <c:v>36.232423032821558</c:v>
                </c:pt>
                <c:pt idx="718">
                  <c:v>36.150828432570272</c:v>
                </c:pt>
                <c:pt idx="719">
                  <c:v>36.065831906293859</c:v>
                </c:pt>
                <c:pt idx="720">
                  <c:v>35.977317843725359</c:v>
                </c:pt>
                <c:pt idx="721">
                  <c:v>35.885168119583973</c:v>
                </c:pt>
                <c:pt idx="722">
                  <c:v>35.789262092518953</c:v>
                </c:pt>
                <c:pt idx="723">
                  <c:v>35.68947661137797</c:v>
                </c:pt>
                <c:pt idx="724">
                  <c:v>35.58568602913909</c:v>
                </c:pt>
                <c:pt idx="725">
                  <c:v>35.477762224838145</c:v>
                </c:pt>
                <c:pt idx="726">
                  <c:v>35.365574633814418</c:v>
                </c:pt>
                <c:pt idx="727">
                  <c:v>35.24899028658951</c:v>
                </c:pt>
                <c:pt idx="728">
                  <c:v>35.127873856682427</c:v>
                </c:pt>
                <c:pt idx="729">
                  <c:v>35.002087717653616</c:v>
                </c:pt>
                <c:pt idx="730">
                  <c:v>34.871492009658795</c:v>
                </c:pt>
                <c:pt idx="731">
                  <c:v>34.735944715778693</c:v>
                </c:pt>
                <c:pt idx="732">
                  <c:v>34.595301748377601</c:v>
                </c:pt>
                <c:pt idx="733">
                  <c:v>34.449417045727031</c:v>
                </c:pt>
                <c:pt idx="734">
                  <c:v>34.298142679114385</c:v>
                </c:pt>
                <c:pt idx="735">
                  <c:v>34.141328970638362</c:v>
                </c:pt>
                <c:pt idx="736">
                  <c:v>33.97882462187227</c:v>
                </c:pt>
                <c:pt idx="737">
                  <c:v>33.810476853557681</c:v>
                </c:pt>
                <c:pt idx="738">
                  <c:v>33.636131556466815</c:v>
                </c:pt>
                <c:pt idx="739">
                  <c:v>33.455633453549041</c:v>
                </c:pt>
                <c:pt idx="740">
                  <c:v>33.268826273452859</c:v>
                </c:pt>
                <c:pt idx="741">
                  <c:v>33.075552935486677</c:v>
                </c:pt>
                <c:pt idx="742">
                  <c:v>32.875655746055941</c:v>
                </c:pt>
                <c:pt idx="743">
                  <c:v>32.668976606582909</c:v>
                </c:pt>
                <c:pt idx="744">
                  <c:v>32.455357232886257</c:v>
                </c:pt>
                <c:pt idx="745">
                  <c:v>32.234639385964904</c:v>
                </c:pt>
                <c:pt idx="746">
                  <c:v>32.006665114096783</c:v>
                </c:pt>
                <c:pt idx="747">
                  <c:v>31.771277006129488</c:v>
                </c:pt>
                <c:pt idx="748">
                  <c:v>31.52831845580199</c:v>
                </c:pt>
                <c:pt idx="749">
                  <c:v>31.277633936899587</c:v>
                </c:pt>
                <c:pt idx="750">
                  <c:v>31.019069289007</c:v>
                </c:pt>
                <c:pt idx="751">
                  <c:v>30.752472013580995</c:v>
                </c:pt>
                <c:pt idx="752">
                  <c:v>30.477691580027169</c:v>
                </c:pt>
                <c:pt idx="753">
                  <c:v>30.194579741419389</c:v>
                </c:pt>
                <c:pt idx="754">
                  <c:v>29.902990859459631</c:v>
                </c:pt>
                <c:pt idx="755">
                  <c:v>29.602782238231264</c:v>
                </c:pt>
                <c:pt idx="756">
                  <c:v>29.293814466253728</c:v>
                </c:pt>
                <c:pt idx="757">
                  <c:v>28.975951766302359</c:v>
                </c:pt>
                <c:pt idx="758">
                  <c:v>28.64906235240932</c:v>
                </c:pt>
                <c:pt idx="759">
                  <c:v>28.313018793417864</c:v>
                </c:pt>
                <c:pt idx="760">
                  <c:v>27.967698382414877</c:v>
                </c:pt>
                <c:pt idx="761">
                  <c:v>27.612983511318774</c:v>
                </c:pt>
                <c:pt idx="762">
                  <c:v>27.248762049857795</c:v>
                </c:pt>
                <c:pt idx="763">
                  <c:v>26.874927728124284</c:v>
                </c:pt>
                <c:pt idx="764">
                  <c:v>26.491380521847596</c:v>
                </c:pt>
                <c:pt idx="765">
                  <c:v>26.098027039484222</c:v>
                </c:pt>
                <c:pt idx="766">
                  <c:v>25.694780910179809</c:v>
                </c:pt>
                <c:pt idx="767">
                  <c:v>25.281563171617751</c:v>
                </c:pt>
                <c:pt idx="768">
                  <c:v>24.858302656726146</c:v>
                </c:pt>
                <c:pt idx="769">
                  <c:v>24.424936378180373</c:v>
                </c:pt>
                <c:pt idx="770">
                  <c:v>23.981409909598774</c:v>
                </c:pt>
                <c:pt idx="771">
                  <c:v>23.527677762297849</c:v>
                </c:pt>
                <c:pt idx="772">
                  <c:v>23.063703756439565</c:v>
                </c:pt>
                <c:pt idx="773">
                  <c:v>22.589461385378655</c:v>
                </c:pt>
                <c:pt idx="774">
                  <c:v>22.104934171987281</c:v>
                </c:pt>
                <c:pt idx="775">
                  <c:v>21.610116015718308</c:v>
                </c:pt>
                <c:pt idx="776">
                  <c:v>21.105011529145848</c:v>
                </c:pt>
                <c:pt idx="777">
                  <c:v>20.589636362709083</c:v>
                </c:pt>
                <c:pt idx="778">
                  <c:v>20.064017516377692</c:v>
                </c:pt>
                <c:pt idx="779">
                  <c:v>19.528193636944092</c:v>
                </c:pt>
                <c:pt idx="780">
                  <c:v>18.982215299658137</c:v>
                </c:pt>
                <c:pt idx="781">
                  <c:v>18.426145272911</c:v>
                </c:pt>
                <c:pt idx="782">
                  <c:v>17.860058764693999</c:v>
                </c:pt>
                <c:pt idx="783">
                  <c:v>17.28404364956717</c:v>
                </c:pt>
                <c:pt idx="784">
                  <c:v>16.698200674891165</c:v>
                </c:pt>
                <c:pt idx="785">
                  <c:v>16.10264364510531</c:v>
                </c:pt>
                <c:pt idx="786">
                  <c:v>15.497499582859737</c:v>
                </c:pt>
                <c:pt idx="787">
                  <c:v>14.882908865852031</c:v>
                </c:pt>
                <c:pt idx="788">
                  <c:v>14.259025338255496</c:v>
                </c:pt>
                <c:pt idx="789">
                  <c:v>13.62601639567637</c:v>
                </c:pt>
                <c:pt idx="790">
                  <c:v>12.984063042634952</c:v>
                </c:pt>
                <c:pt idx="791">
                  <c:v>12.333359921616779</c:v>
                </c:pt>
                <c:pt idx="792">
                  <c:v>11.674115312816083</c:v>
                </c:pt>
                <c:pt idx="793">
                  <c:v>11.006551103757756</c:v>
                </c:pt>
                <c:pt idx="794">
                  <c:v>10.330902728061462</c:v>
                </c:pt>
                <c:pt idx="795">
                  <c:v>9.6474190727000231</c:v>
                </c:pt>
                <c:pt idx="796">
                  <c:v>8.9563623531840193</c:v>
                </c:pt>
                <c:pt idx="797">
                  <c:v>8.2580079562029916</c:v>
                </c:pt>
                <c:pt idx="798">
                  <c:v>7.5526442493489085</c:v>
                </c:pt>
                <c:pt idx="799">
                  <c:v>6.8405723576474742</c:v>
                </c:pt>
                <c:pt idx="800">
                  <c:v>6.1221059067354702</c:v>
                </c:pt>
                <c:pt idx="801">
                  <c:v>5.3975707326229099</c:v>
                </c:pt>
                <c:pt idx="802">
                  <c:v>4.6673045581003274</c:v>
                </c:pt>
                <c:pt idx="803">
                  <c:v>3.9316566359625336</c:v>
                </c:pt>
                <c:pt idx="804">
                  <c:v>3.1909873593401716</c:v>
                </c:pt>
                <c:pt idx="805">
                  <c:v>2.4456678395512448</c:v>
                </c:pt>
                <c:pt idx="806">
                  <c:v>1.6960794520059166</c:v>
                </c:pt>
                <c:pt idx="807">
                  <c:v>0.94261335082105036</c:v>
                </c:pt>
                <c:pt idx="808">
                  <c:v>0.18566995292401089</c:v>
                </c:pt>
                <c:pt idx="809">
                  <c:v>-0.57434160745411789</c:v>
                </c:pt>
                <c:pt idx="810">
                  <c:v>-1.3370040528695601</c:v>
                </c:pt>
                <c:pt idx="811">
                  <c:v>-2.1018925641988413</c:v>
                </c:pt>
                <c:pt idx="812">
                  <c:v>-2.8685754083527466</c:v>
                </c:pt>
                <c:pt idx="813">
                  <c:v>-3.6366145907907921</c:v>
                </c:pt>
                <c:pt idx="814">
                  <c:v>-4.4055665313510239</c:v>
                </c:pt>
                <c:pt idx="815">
                  <c:v>-5.1749827617950617</c:v>
                </c:pt>
                <c:pt idx="816">
                  <c:v>-5.9444106433704835</c:v>
                </c:pt>
                <c:pt idx="817">
                  <c:v>-6.7133941025914012</c:v>
                </c:pt>
                <c:pt idx="818">
                  <c:v>-7.4814743833458941</c:v>
                </c:pt>
                <c:pt idx="819">
                  <c:v>-8.2481908133593773</c:v>
                </c:pt>
                <c:pt idx="820">
                  <c:v>-9.0130815829532516</c:v>
                </c:pt>
                <c:pt idx="821">
                  <c:v>-9.7756845339790193</c:v>
                </c:pt>
                <c:pt idx="822">
                  <c:v>-10.535537956735832</c:v>
                </c:pt>
                <c:pt idx="823">
                  <c:v>-11.292181392628915</c:v>
                </c:pt>
                <c:pt idx="824">
                  <c:v>-12.045156440282177</c:v>
                </c:pt>
                <c:pt idx="825">
                  <c:v>-12.794007562773857</c:v>
                </c:pt>
                <c:pt idx="826">
                  <c:v>-13.538282893648635</c:v>
                </c:pt>
                <c:pt idx="827">
                  <c:v>-14.277535039328866</c:v>
                </c:pt>
                <c:pt idx="828">
                  <c:v>-15.011321875551364</c:v>
                </c:pt>
                <c:pt idx="829">
                  <c:v>-15.739207335453099</c:v>
                </c:pt>
                <c:pt idx="830">
                  <c:v>-16.460762186940986</c:v>
                </c:pt>
                <c:pt idx="831">
                  <c:v>-17.175564797008914</c:v>
                </c:pt>
                <c:pt idx="832">
                  <c:v>-17.883201880693612</c:v>
                </c:pt>
                <c:pt idx="833">
                  <c:v>-18.583269232405737</c:v>
                </c:pt>
                <c:pt idx="834">
                  <c:v>-19.275372437429866</c:v>
                </c:pt>
                <c:pt idx="835">
                  <c:v>-19.959127561441811</c:v>
                </c:pt>
                <c:pt idx="836">
                  <c:v>-20.634161815974764</c:v>
                </c:pt>
                <c:pt idx="837">
                  <c:v>-21.300114197838226</c:v>
                </c:pt>
                <c:pt idx="838">
                  <c:v>-21.95663610059156</c:v>
                </c:pt>
                <c:pt idx="839">
                  <c:v>-22.603391896268977</c:v>
                </c:pt>
                <c:pt idx="840">
                  <c:v>-23.240059485661291</c:v>
                </c:pt>
                <c:pt idx="841">
                  <c:v>-23.866330815575129</c:v>
                </c:pt>
                <c:pt idx="842">
                  <c:v>-24.481912361608707</c:v>
                </c:pt>
                <c:pt idx="843">
                  <c:v>-25.086525575115193</c:v>
                </c:pt>
                <c:pt idx="844">
                  <c:v>-25.679907293152407</c:v>
                </c:pt>
                <c:pt idx="845">
                  <c:v>-26.261810110360916</c:v>
                </c:pt>
                <c:pt idx="846">
                  <c:v>-26.832002711848773</c:v>
                </c:pt>
                <c:pt idx="847">
                  <c:v>-27.390270166312977</c:v>
                </c:pt>
                <c:pt idx="848">
                  <c:v>-27.9364141787681</c:v>
                </c:pt>
                <c:pt idx="849">
                  <c:v>-28.47025330241123</c:v>
                </c:pt>
                <c:pt idx="850">
                  <c:v>-28.991623109294199</c:v>
                </c:pt>
                <c:pt idx="851">
                  <c:v>-29.500376319631954</c:v>
                </c:pt>
                <c:pt idx="852">
                  <c:v>-29.996382889725119</c:v>
                </c:pt>
                <c:pt idx="853">
                  <c:v>-30.479530058619574</c:v>
                </c:pt>
                <c:pt idx="854">
                  <c:v>-30.949722353782875</c:v>
                </c:pt>
                <c:pt idx="855">
                  <c:v>-31.406881556210791</c:v>
                </c:pt>
                <c:pt idx="856">
                  <c:v>-31.850946625528533</c:v>
                </c:pt>
                <c:pt idx="857">
                  <c:v>-32.281873585780978</c:v>
                </c:pt>
                <c:pt idx="858">
                  <c:v>-32.699635372743309</c:v>
                </c:pt>
                <c:pt idx="859">
                  <c:v>-33.104221643708442</c:v>
                </c:pt>
                <c:pt idx="860">
                  <c:v>-33.495638550827259</c:v>
                </c:pt>
                <c:pt idx="861">
                  <c:v>-33.873908479196274</c:v>
                </c:pt>
                <c:pt idx="862">
                  <c:v>-34.239069750990197</c:v>
                </c:pt>
                <c:pt idx="863">
                  <c:v>-34.59117629703956</c:v>
                </c:pt>
                <c:pt idx="864">
                  <c:v>-34.930297297346009</c:v>
                </c:pt>
                <c:pt idx="865">
                  <c:v>-35.256516792110112</c:v>
                </c:pt>
                <c:pt idx="866">
                  <c:v>-35.56993326492443</c:v>
                </c:pt>
                <c:pt idx="867">
                  <c:v>-35.870659199850337</c:v>
                </c:pt>
                <c:pt idx="868">
                  <c:v>-36.158820614155594</c:v>
                </c:pt>
                <c:pt idx="869">
                  <c:v>-36.434556568540629</c:v>
                </c:pt>
                <c:pt idx="870">
                  <c:v>-36.698018656719569</c:v>
                </c:pt>
                <c:pt idx="871">
                  <c:v>-36.949370476256142</c:v>
                </c:pt>
                <c:pt idx="872">
                  <c:v>-37.188787082575907</c:v>
                </c:pt>
                <c:pt idx="873">
                  <c:v>-37.416454428091001</c:v>
                </c:pt>
                <c:pt idx="874">
                  <c:v>-37.632568788379253</c:v>
                </c:pt>
                <c:pt idx="875">
                  <c:v>-37.83733617735539</c:v>
                </c:pt>
                <c:pt idx="876">
                  <c:v>-38.030971753363929</c:v>
                </c:pt>
                <c:pt idx="877">
                  <c:v>-38.213699218100523</c:v>
                </c:pt>
                <c:pt idx="878">
                  <c:v>-38.385750210246165</c:v>
                </c:pt>
                <c:pt idx="879">
                  <c:v>-38.547363695662675</c:v>
                </c:pt>
                <c:pt idx="880">
                  <c:v>-38.698785355958641</c:v>
                </c:pt>
                <c:pt idx="881">
                  <c:v>-38.840266977188847</c:v>
                </c:pt>
                <c:pt idx="882">
                  <c:v>-38.97206584039705</c:v>
                </c:pt>
                <c:pt idx="883">
                  <c:v>-39.094444115654902</c:v>
                </c:pt>
                <c:pt idx="884">
                  <c:v>-39.207668261187038</c:v>
                </c:pt>
                <c:pt idx="885">
                  <c:v>-39.312008429104978</c:v>
                </c:pt>
                <c:pt idx="886">
                  <c:v>-39.407737879201861</c:v>
                </c:pt>
                <c:pt idx="887">
                  <c:v>-39.495132402185199</c:v>
                </c:pt>
                <c:pt idx="888">
                  <c:v>-39.574469753647776</c:v>
                </c:pt>
                <c:pt idx="889">
                  <c:v>-39.646029099996923</c:v>
                </c:pt>
                <c:pt idx="890">
                  <c:v>-39.710090477480364</c:v>
                </c:pt>
                <c:pt idx="891">
                  <c:v>-39.766934265364149</c:v>
                </c:pt>
                <c:pt idx="892">
                  <c:v>-39.816840674233518</c:v>
                </c:pt>
                <c:pt idx="893">
                  <c:v>-39.860089250302842</c:v>
                </c:pt>
                <c:pt idx="894">
                  <c:v>-39.896958396536519</c:v>
                </c:pt>
                <c:pt idx="895">
                  <c:v>-39.927724911297226</c:v>
                </c:pt>
                <c:pt idx="896">
                  <c:v>-39.952663545155012</c:v>
                </c:pt>
                <c:pt idx="897">
                  <c:v>-39.972046576407401</c:v>
                </c:pt>
                <c:pt idx="898">
                  <c:v>-39.986143405779593</c:v>
                </c:pt>
                <c:pt idx="899">
                  <c:v>-39.995220170694267</c:v>
                </c:pt>
                <c:pt idx="900">
                  <c:v>-39.999539379422828</c:v>
                </c:pt>
                <c:pt idx="901">
                  <c:v>-39.999359565354851</c:v>
                </c:pt>
                <c:pt idx="902">
                  <c:v>-39.994934961549504</c:v>
                </c:pt>
                <c:pt idx="903">
                  <c:v>-39.986515195663095</c:v>
                </c:pt>
                <c:pt idx="904">
                  <c:v>-39.974345005279396</c:v>
                </c:pt>
                <c:pt idx="905">
                  <c:v>-39.958663973605809</c:v>
                </c:pt>
                <c:pt idx="906">
                  <c:v>-39.939706285437225</c:v>
                </c:pt>
                <c:pt idx="907">
                  <c:v>-39.917700503232254</c:v>
                </c:pt>
                <c:pt idx="908">
                  <c:v>-39.89286936309216</c:v>
                </c:pt>
                <c:pt idx="909">
                  <c:v>-39.865429590382078</c:v>
                </c:pt>
                <c:pt idx="910">
                  <c:v>-39.83559173468695</c:v>
                </c:pt>
                <c:pt idx="911">
                  <c:v>-39.803560023750585</c:v>
                </c:pt>
                <c:pt idx="912">
                  <c:v>-39.769532236005965</c:v>
                </c:pt>
                <c:pt idx="913">
                  <c:v>-39.733699591267936</c:v>
                </c:pt>
                <c:pt idx="914">
                  <c:v>-39.696246659125421</c:v>
                </c:pt>
                <c:pt idx="915">
                  <c:v>-39.657351284540475</c:v>
                </c:pt>
                <c:pt idx="916">
                  <c:v>-39.61718453013377</c:v>
                </c:pt>
                <c:pt idx="917">
                  <c:v>-39.575910634612285</c:v>
                </c:pt>
                <c:pt idx="918">
                  <c:v>-39.533686986773908</c:v>
                </c:pt>
                <c:pt idx="919">
                  <c:v>-39.490664114505257</c:v>
                </c:pt>
                <c:pt idx="920">
                  <c:v>-39.446985688174003</c:v>
                </c:pt>
                <c:pt idx="921">
                  <c:v>-39.402788537803545</c:v>
                </c:pt>
                <c:pt idx="922">
                  <c:v>-39.358202683408464</c:v>
                </c:pt>
                <c:pt idx="923">
                  <c:v>-39.313351377860585</c:v>
                </c:pt>
                <c:pt idx="924">
                  <c:v>-39.268351161649925</c:v>
                </c:pt>
                <c:pt idx="925">
                  <c:v>-39.223311928901914</c:v>
                </c:pt>
                <c:pt idx="926">
                  <c:v>-39.178337004009769</c:v>
                </c:pt>
                <c:pt idx="927">
                  <c:v>-39.133523228241536</c:v>
                </c:pt>
                <c:pt idx="928">
                  <c:v>-39.088961055683583</c:v>
                </c:pt>
                <c:pt idx="929">
                  <c:v>-39.044734657885641</c:v>
                </c:pt>
                <c:pt idx="930">
                  <c:v>-39.00092203657654</c:v>
                </c:pt>
                <c:pt idx="931">
                  <c:v>-38.957595143828087</c:v>
                </c:pt>
                <c:pt idx="932">
                  <c:v>-38.914820009049578</c:v>
                </c:pt>
                <c:pt idx="933">
                  <c:v>-38.872656872206278</c:v>
                </c:pt>
                <c:pt idx="934">
                  <c:v>-38.831160322662825</c:v>
                </c:pt>
                <c:pt idx="935">
                  <c:v>-38.790379443064246</c:v>
                </c:pt>
                <c:pt idx="936">
                  <c:v>-38.750357957678318</c:v>
                </c:pt>
                <c:pt idx="937">
                  <c:v>-38.711134384634043</c:v>
                </c:pt>
                <c:pt idx="938">
                  <c:v>-38.672742191504895</c:v>
                </c:pt>
                <c:pt idx="939">
                  <c:v>-38.635209953697768</c:v>
                </c:pt>
                <c:pt idx="940">
                  <c:v>-38.59856151512237</c:v>
                </c:pt>
                <c:pt idx="941">
                  <c:v>-38.562816150630113</c:v>
                </c:pt>
                <c:pt idx="942">
                  <c:v>-38.527988729725465</c:v>
                </c:pt>
                <c:pt idx="943">
                  <c:v>-38.494089881068462</c:v>
                </c:pt>
                <c:pt idx="944">
                  <c:v>-38.461126157300363</c:v>
                </c:pt>
                <c:pt idx="945">
                  <c:v>-38.429100199742351</c:v>
                </c:pt>
                <c:pt idx="946">
                  <c:v>-38.398010902529826</c:v>
                </c:pt>
                <c:pt idx="947">
                  <c:v>-38.36785357576251</c:v>
                </c:pt>
                <c:pt idx="948">
                  <c:v>-38.338620107265918</c:v>
                </c:pt>
                <c:pt idx="949">
                  <c:v>-38.310299122575103</c:v>
                </c:pt>
                <c:pt idx="950">
                  <c:v>-38.282876142768572</c:v>
                </c:pt>
                <c:pt idx="951">
                  <c:v>-38.256333739795863</c:v>
                </c:pt>
                <c:pt idx="952">
                  <c:v>-38.230651688958687</c:v>
                </c:pt>
                <c:pt idx="953">
                  <c:v>-38.205807118222097</c:v>
                </c:pt>
                <c:pt idx="954">
                  <c:v>-38.181774654048027</c:v>
                </c:pt>
                <c:pt idx="955">
                  <c:v>-38.158526563460967</c:v>
                </c:pt>
                <c:pt idx="956">
                  <c:v>-38.136032892070418</c:v>
                </c:pt>
                <c:pt idx="957">
                  <c:v>-38.114261597793458</c:v>
                </c:pt>
                <c:pt idx="958">
                  <c:v>-38.093178680035244</c:v>
                </c:pt>
                <c:pt idx="959">
                  <c:v>-38.072748304103371</c:v>
                </c:pt>
                <c:pt idx="960">
                  <c:v>-38.0529329206475</c:v>
                </c:pt>
                <c:pt idx="961">
                  <c:v>-38.033693379933467</c:v>
                </c:pt>
                <c:pt idx="962">
                  <c:v>-38.014989040776484</c:v>
                </c:pt>
                <c:pt idx="963">
                  <c:v>-37.996777873975226</c:v>
                </c:pt>
                <c:pt idx="964">
                  <c:v>-37.979016560105634</c:v>
                </c:pt>
                <c:pt idx="965">
                  <c:v>-37.961660581548678</c:v>
                </c:pt>
                <c:pt idx="966">
                  <c:v>-37.944664308644008</c:v>
                </c:pt>
                <c:pt idx="967">
                  <c:v>-37.927981079877163</c:v>
                </c:pt>
                <c:pt idx="968">
                  <c:v>-37.911563276024232</c:v>
                </c:pt>
                <c:pt idx="969">
                  <c:v>-37.89536238819538</c:v>
                </c:pt>
                <c:pt idx="970">
                  <c:v>-37.879329079733324</c:v>
                </c:pt>
                <c:pt idx="971">
                  <c:v>-37.86341324193986</c:v>
                </c:pt>
                <c:pt idx="972">
                  <c:v>-37.847564043619528</c:v>
                </c:pt>
                <c:pt idx="973">
                  <c:v>-37.831729974444968</c:v>
                </c:pt>
                <c:pt idx="974">
                  <c:v>-37.815858882164505</c:v>
                </c:pt>
                <c:pt idx="975">
                  <c:v>-37.799898003688178</c:v>
                </c:pt>
                <c:pt idx="976">
                  <c:v>-37.783793990102929</c:v>
                </c:pt>
                <c:pt idx="977">
                  <c:v>-37.767492925684067</c:v>
                </c:pt>
                <c:pt idx="978">
                  <c:v>-37.750940340984101</c:v>
                </c:pt>
                <c:pt idx="979">
                  <c:v>-37.734081220094751</c:v>
                </c:pt>
                <c:pt idx="980">
                  <c:v>-37.716860002192725</c:v>
                </c:pt>
                <c:pt idx="981">
                  <c:v>-37.69922057749411</c:v>
                </c:pt>
                <c:pt idx="982">
                  <c:v>-37.681106277754928</c:v>
                </c:pt>
                <c:pt idx="983">
                  <c:v>-37.662459861470943</c:v>
                </c:pt>
                <c:pt idx="984">
                  <c:v>-37.643223493940511</c:v>
                </c:pt>
                <c:pt idx="985">
                  <c:v>-37.623338722369773</c:v>
                </c:pt>
                <c:pt idx="986">
                  <c:v>-37.602746446209608</c:v>
                </c:pt>
                <c:pt idx="987">
                  <c:v>-37.581386882927802</c:v>
                </c:pt>
                <c:pt idx="988">
                  <c:v>-37.559199529430792</c:v>
                </c:pt>
                <c:pt idx="989">
                  <c:v>-37.536123119360582</c:v>
                </c:pt>
                <c:pt idx="990">
                  <c:v>-37.512095576504315</c:v>
                </c:pt>
                <c:pt idx="991">
                  <c:v>-37.487053964563593</c:v>
                </c:pt>
                <c:pt idx="992">
                  <c:v>-37.460934433541816</c:v>
                </c:pt>
                <c:pt idx="993">
                  <c:v>-37.433672163017143</c:v>
                </c:pt>
                <c:pt idx="994">
                  <c:v>-37.405201302577915</c:v>
                </c:pt>
                <c:pt idx="995">
                  <c:v>-37.375454909706889</c:v>
                </c:pt>
                <c:pt idx="996">
                  <c:v>-37.344364885408787</c:v>
                </c:pt>
                <c:pt idx="997">
                  <c:v>-37.311861907884165</c:v>
                </c:pt>
                <c:pt idx="998">
                  <c:v>-37.277875364559719</c:v>
                </c:pt>
                <c:pt idx="999">
                  <c:v>-37.242333282793098</c:v>
                </c:pt>
                <c:pt idx="1000">
                  <c:v>-37.205162259576824</c:v>
                </c:pt>
                <c:pt idx="1001">
                  <c:v>-37.166287390572286</c:v>
                </c:pt>
                <c:pt idx="1002">
                  <c:v>-37.125632198810692</c:v>
                </c:pt>
                <c:pt idx="1003">
                  <c:v>-37.083118563403623</c:v>
                </c:pt>
                <c:pt idx="1004">
                  <c:v>-37.038666648610736</c:v>
                </c:pt>
                <c:pt idx="1005">
                  <c:v>-36.992194833616743</c:v>
                </c:pt>
                <c:pt idx="1006">
                  <c:v>-36.943619643374134</c:v>
                </c:pt>
                <c:pt idx="1007">
                  <c:v>-36.892855680871477</c:v>
                </c:pt>
                <c:pt idx="1008">
                  <c:v>-36.839815561191138</c:v>
                </c:pt>
                <c:pt idx="1009">
                  <c:v>-36.784409847721669</c:v>
                </c:pt>
                <c:pt idx="1010">
                  <c:v>-36.726546990894235</c:v>
                </c:pt>
                <c:pt idx="1011">
                  <c:v>-36.666133269812157</c:v>
                </c:pt>
                <c:pt idx="1012">
                  <c:v>-36.603072737145851</c:v>
                </c:pt>
                <c:pt idx="1013">
                  <c:v>-36.537267167664943</c:v>
                </c:pt>
                <c:pt idx="1014">
                  <c:v>-36.468616010780089</c:v>
                </c:pt>
                <c:pt idx="1015">
                  <c:v>-36.397016347466568</c:v>
                </c:pt>
                <c:pt idx="1016">
                  <c:v>-36.322362851940476</c:v>
                </c:pt>
                <c:pt idx="1017">
                  <c:v>-36.244547758458062</c:v>
                </c:pt>
                <c:pt idx="1018">
                  <c:v>-36.163460833604873</c:v>
                </c:pt>
                <c:pt idx="1019">
                  <c:v>-36.078989354439479</c:v>
                </c:pt>
                <c:pt idx="1020">
                  <c:v>-35.991018092854276</c:v>
                </c:pt>
                <c:pt idx="1021">
                  <c:v>-35.899429306508985</c:v>
                </c:pt>
                <c:pt idx="1022">
                  <c:v>-35.804102736689998</c:v>
                </c:pt>
                <c:pt idx="1023">
                  <c:v>-35.704915613442395</c:v>
                </c:pt>
                <c:pt idx="1024">
                  <c:v>-35.601742668313925</c:v>
                </c:pt>
                <c:pt idx="1025">
                  <c:v>-35.494456155045008</c:v>
                </c:pt>
                <c:pt idx="1026">
                  <c:v>-35.382925878527971</c:v>
                </c:pt>
                <c:pt idx="1027">
                  <c:v>-35.267019232352403</c:v>
                </c:pt>
                <c:pt idx="1028">
                  <c:v>-35.146601245241371</c:v>
                </c:pt>
                <c:pt idx="1029">
                  <c:v>-35.021534636672669</c:v>
                </c:pt>
                <c:pt idx="1030">
                  <c:v>-34.891679881968059</c:v>
                </c:pt>
                <c:pt idx="1031">
                  <c:v>-34.756895287118937</c:v>
                </c:pt>
                <c:pt idx="1032">
                  <c:v>-34.617037073602894</c:v>
                </c:pt>
                <c:pt idx="1033">
                  <c:v>-34.471959473431149</c:v>
                </c:pt>
                <c:pt idx="1034">
                  <c:v>-34.321514834648134</c:v>
                </c:pt>
                <c:pt idx="1035">
                  <c:v>-34.165553737488295</c:v>
                </c:pt>
                <c:pt idx="1036">
                  <c:v>-34.003925121375211</c:v>
                </c:pt>
                <c:pt idx="1037">
                  <c:v>-33.836476422927014</c:v>
                </c:pt>
                <c:pt idx="1038">
                  <c:v>-33.66305372511134</c:v>
                </c:pt>
                <c:pt idx="1039">
                  <c:v>-33.483501917667951</c:v>
                </c:pt>
                <c:pt idx="1040">
                  <c:v>-33.297664868895723</c:v>
                </c:pt>
                <c:pt idx="1041">
                  <c:v>-33.105385608869</c:v>
                </c:pt>
                <c:pt idx="1042">
                  <c:v>-32.906506524127678</c:v>
                </c:pt>
                <c:pt idx="1043">
                  <c:v>-32.700869563850439</c:v>
                </c:pt>
                <c:pt idx="1044">
                  <c:v>-32.488316457492992</c:v>
                </c:pt>
                <c:pt idx="1045">
                  <c:v>-32.268688943841902</c:v>
                </c:pt>
                <c:pt idx="1046">
                  <c:v>-32.041829011398512</c:v>
                </c:pt>
                <c:pt idx="1047">
                  <c:v>-31.807579149976142</c:v>
                </c:pt>
                <c:pt idx="1048">
                  <c:v>-31.565782613354894</c:v>
                </c:pt>
                <c:pt idx="1049">
                  <c:v>-31.316283692802518</c:v>
                </c:pt>
                <c:pt idx="1050">
                  <c:v>-31.058928001231795</c:v>
                </c:pt>
                <c:pt idx="1051">
                  <c:v>-30.79356276772215</c:v>
                </c:pt>
                <c:pt idx="1052">
                  <c:v>-30.520037142096484</c:v>
                </c:pt>
                <c:pt idx="1053">
                  <c:v>-30.238202509198175</c:v>
                </c:pt>
                <c:pt idx="1054">
                  <c:v>-29.947912812472588</c:v>
                </c:pt>
                <c:pt idx="1055">
                  <c:v>-29.64902488641297</c:v>
                </c:pt>
                <c:pt idx="1056">
                  <c:v>-29.341398797385452</c:v>
                </c:pt>
                <c:pt idx="1057">
                  <c:v>-29.024898192303581</c:v>
                </c:pt>
                <c:pt idx="1058">
                  <c:v>-28.699390654576295</c:v>
                </c:pt>
                <c:pt idx="1059">
                  <c:v>-28.364748066707037</c:v>
                </c:pt>
                <c:pt idx="1060">
                  <c:v>-28.020846978877589</c:v>
                </c:pt>
                <c:pt idx="1061">
                  <c:v>-27.667568982799551</c:v>
                </c:pt>
                <c:pt idx="1062">
                  <c:v>-27.304801090075948</c:v>
                </c:pt>
                <c:pt idx="1063">
                  <c:v>-26.932436114265851</c:v>
                </c:pt>
                <c:pt idx="1064">
                  <c:v>-26.550373055800303</c:v>
                </c:pt>
                <c:pt idx="1065">
                  <c:v>-26.158517488856027</c:v>
                </c:pt>
                <c:pt idx="1066">
                  <c:v>-25.756781949247681</c:v>
                </c:pt>
                <c:pt idx="1067">
                  <c:v>-25.345086322358053</c:v>
                </c:pt>
                <c:pt idx="1068">
                  <c:v>-24.923358230087686</c:v>
                </c:pt>
                <c:pt idx="1069">
                  <c:v>-24.491533415762007</c:v>
                </c:pt>
                <c:pt idx="1070">
                  <c:v>-24.049556125903223</c:v>
                </c:pt>
                <c:pt idx="1071">
                  <c:v>-23.597379487735168</c:v>
                </c:pt>
                <c:pt idx="1072">
                  <c:v>-23.134965881260932</c:v>
                </c:pt>
                <c:pt idx="1073">
                  <c:v>-22.66228730472243</c:v>
                </c:pt>
                <c:pt idx="1074">
                  <c:v>-22.179325732225532</c:v>
                </c:pt>
                <c:pt idx="1075">
                  <c:v>-21.686073462293663</c:v>
                </c:pt>
                <c:pt idx="1076">
                  <c:v>-21.182533456090976</c:v>
                </c:pt>
                <c:pt idx="1077">
                  <c:v>-20.668719664044577</c:v>
                </c:pt>
                <c:pt idx="1078">
                  <c:v>-20.144657339582267</c:v>
                </c:pt>
                <c:pt idx="1079">
                  <c:v>-19.610383338695517</c:v>
                </c:pt>
                <c:pt idx="1080">
                  <c:v>-19.065946404040183</c:v>
                </c:pt>
                <c:pt idx="1081">
                  <c:v>-18.511407432281899</c:v>
                </c:pt>
                <c:pt idx="1082">
                  <c:v>-17.946839723410474</c:v>
                </c:pt>
                <c:pt idx="1083">
                  <c:v>-17.372329210754963</c:v>
                </c:pt>
                <c:pt idx="1084">
                  <c:v>-16.787974670449877</c:v>
                </c:pt>
                <c:pt idx="1085">
                  <c:v>-16.193887909131831</c:v>
                </c:pt>
                <c:pt idx="1086">
                  <c:v>-15.590193928669247</c:v>
                </c:pt>
                <c:pt idx="1087">
                  <c:v>-14.977031066767834</c:v>
                </c:pt>
                <c:pt idx="1088">
                  <c:v>-14.354551112335383</c:v>
                </c:pt>
                <c:pt idx="1089">
                  <c:v>-13.722919394533655</c:v>
                </c:pt>
                <c:pt idx="1090">
                  <c:v>-13.082314844502251</c:v>
                </c:pt>
                <c:pt idx="1091">
                  <c:v>-12.432930028795543</c:v>
                </c:pt>
                <c:pt idx="1092">
                  <c:v>-11.774971153639335</c:v>
                </c:pt>
                <c:pt idx="1093">
                  <c:v>-11.108658039185197</c:v>
                </c:pt>
                <c:pt idx="1094">
                  <c:v>-10.434224063014955</c:v>
                </c:pt>
                <c:pt idx="1095">
                  <c:v>-9.7519160722315661</c:v>
                </c:pt>
                <c:pt idx="1096">
                  <c:v>-9.0619942635566311</c:v>
                </c:pt>
                <c:pt idx="1097">
                  <c:v>-8.3647320309504529</c:v>
                </c:pt>
                <c:pt idx="1098">
                  <c:v>-7.6604157803644863</c:v>
                </c:pt>
                <c:pt idx="1099">
                  <c:v>-6.9493447113366482</c:v>
                </c:pt>
                <c:pt idx="1100">
                  <c:v>-6.2318305652504531</c:v>
                </c:pt>
                <c:pt idx="1101">
                  <c:v>-5.508197340180903</c:v>
                </c:pt>
                <c:pt idx="1102">
                  <c:v>-4.7787809723685397</c:v>
                </c:pt>
                <c:pt idx="1103">
                  <c:v>-4.0439289844777466</c:v>
                </c:pt>
                <c:pt idx="1104">
                  <c:v>-3.3040001009085</c:v>
                </c:pt>
                <c:pt idx="1105">
                  <c:v>-2.5593638305597572</c:v>
                </c:pt>
                <c:pt idx="1106">
                  <c:v>-1.810400017555909</c:v>
                </c:pt>
                <c:pt idx="1107">
                  <c:v>-1.0574983605748602</c:v>
                </c:pt>
                <c:pt idx="1108">
                  <c:v>-0.30105790154006973</c:v>
                </c:pt>
                <c:pt idx="1109">
                  <c:v>0.45851351544440822</c:v>
                </c:pt>
                <c:pt idx="1110">
                  <c:v>1.2207998139048075</c:v>
                </c:pt>
                <c:pt idx="1111">
                  <c:v>1.9853772824357208</c:v>
                </c:pt>
                <c:pt idx="1112">
                  <c:v>2.7518151985142318</c:v>
                </c:pt>
                <c:pt idx="1113">
                  <c:v>3.5196764773345572</c:v>
                </c:pt>
                <c:pt idx="1114">
                  <c:v>4.2885183441913597</c:v>
                </c:pt>
                <c:pt idx="1115">
                  <c:v>5.0578930288263617</c:v>
                </c:pt>
                <c:pt idx="1116">
                  <c:v>5.8273484800592898</c:v>
                </c:pt>
                <c:pt idx="1117">
                  <c:v>6.596429098915582</c:v>
                </c:pt>
                <c:pt idx="1118">
                  <c:v>7.3646764883752178</c:v>
                </c:pt>
                <c:pt idx="1119">
                  <c:v>8.1316302177817228</c:v>
                </c:pt>
                <c:pt idx="1120">
                  <c:v>8.8968285998659411</c:v>
                </c:pt>
                <c:pt idx="1121">
                  <c:v>9.6598094782711765</c:v>
                </c:pt>
                <c:pt idx="1122">
                  <c:v>10.420111023399167</c:v>
                </c:pt>
                <c:pt idx="1123">
                  <c:v>11.177272534342308</c:v>
                </c:pt>
                <c:pt idx="1124">
                  <c:v>11.930835244619226</c:v>
                </c:pt>
                <c:pt idx="1125">
                  <c:v>12.680343129390996</c:v>
                </c:pt>
                <c:pt idx="1126">
                  <c:v>13.425343711811939</c:v>
                </c:pt>
                <c:pt idx="1127">
                  <c:v>14.165388866142436</c:v>
                </c:pt>
                <c:pt idx="1128">
                  <c:v>14.900035615247782</c:v>
                </c:pt>
                <c:pt idx="1129">
                  <c:v>15.628846920107719</c:v>
                </c:pt>
                <c:pt idx="1130">
                  <c:v>16.351392458968562</c:v>
                </c:pt>
                <c:pt idx="1131">
                  <c:v>17.067249393795827</c:v>
                </c:pt>
                <c:pt idx="1132">
                  <c:v>17.776003121714687</c:v>
                </c:pt>
                <c:pt idx="1133">
                  <c:v>18.477248009167191</c:v>
                </c:pt>
                <c:pt idx="1134">
                  <c:v>19.170588106569717</c:v>
                </c:pt>
                <c:pt idx="1135">
                  <c:v>19.855637841311079</c:v>
                </c:pt>
                <c:pt idx="1136">
                  <c:v>20.532022687008812</c:v>
                </c:pt>
                <c:pt idx="1137">
                  <c:v>21.199379807017085</c:v>
                </c:pt>
                <c:pt idx="1138">
                  <c:v>21.857358670270187</c:v>
                </c:pt>
                <c:pt idx="1139">
                  <c:v>22.505621637647678</c:v>
                </c:pt>
                <c:pt idx="1140">
                  <c:v>23.143844517144629</c:v>
                </c:pt>
                <c:pt idx="1141">
                  <c:v>23.77171708625275</c:v>
                </c:pt>
                <c:pt idx="1142">
                  <c:v>24.38894358007326</c:v>
                </c:pt>
                <c:pt idx="1143">
                  <c:v>24.995243143809247</c:v>
                </c:pt>
                <c:pt idx="1144">
                  <c:v>25.590350248420787</c:v>
                </c:pt>
                <c:pt idx="1145">
                  <c:v>26.174015068356951</c:v>
                </c:pt>
                <c:pt idx="1146">
                  <c:v>26.746003820430026</c:v>
                </c:pt>
                <c:pt idx="1147">
                  <c:v>27.306099063029073</c:v>
                </c:pt>
                <c:pt idx="1148">
                  <c:v>27.854099955031156</c:v>
                </c:pt>
                <c:pt idx="1149">
                  <c:v>28.389822473908147</c:v>
                </c:pt>
                <c:pt idx="1150">
                  <c:v>28.913099592681757</c:v>
                </c:pt>
                <c:pt idx="1151">
                  <c:v>29.423781415532005</c:v>
                </c:pt>
                <c:pt idx="1152">
                  <c:v>29.921735272011905</c:v>
                </c:pt>
                <c:pt idx="1153">
                  <c:v>30.406845769972179</c:v>
                </c:pt>
                <c:pt idx="1154">
                  <c:v>30.879014807450417</c:v>
                </c:pt>
                <c:pt idx="1155">
                  <c:v>31.338161543917799</c:v>
                </c:pt>
                <c:pt idx="1156">
                  <c:v>31.784222331426704</c:v>
                </c:pt>
                <c:pt idx="1157">
                  <c:v>32.217150606331835</c:v>
                </c:pt>
                <c:pt idx="1158">
                  <c:v>32.63691674239778</c:v>
                </c:pt>
                <c:pt idx="1159">
                  <c:v>33.04350786622922</c:v>
                </c:pt>
                <c:pt idx="1160">
                  <c:v>33.436927636083489</c:v>
                </c:pt>
                <c:pt idx="1161">
                  <c:v>33.817195985240659</c:v>
                </c:pt>
                <c:pt idx="1162">
                  <c:v>34.184348831215289</c:v>
                </c:pt>
                <c:pt idx="1163">
                  <c:v>34.538437752193573</c:v>
                </c:pt>
                <c:pt idx="1164">
                  <c:v>34.879529632175732</c:v>
                </c:pt>
                <c:pt idx="1165">
                  <c:v>35.207706276385608</c:v>
                </c:pt>
                <c:pt idx="1166">
                  <c:v>35.523063998590288</c:v>
                </c:pt>
                <c:pt idx="1167">
                  <c:v>35.825713182037489</c:v>
                </c:pt>
                <c:pt idx="1168">
                  <c:v>36.11577781577963</c:v>
                </c:pt>
                <c:pt idx="1169">
                  <c:v>36.393395008206518</c:v>
                </c:pt>
                <c:pt idx="1170">
                  <c:v>36.658714479645674</c:v>
                </c:pt>
                <c:pt idx="1171">
                  <c:v>36.911898035927123</c:v>
                </c:pt>
                <c:pt idx="1172">
                  <c:v>37.153119024831092</c:v>
                </c:pt>
                <c:pt idx="1173">
                  <c:v>37.38256177735262</c:v>
                </c:pt>
                <c:pt idx="1174">
                  <c:v>37.600421035725603</c:v>
                </c:pt>
                <c:pt idx="1175">
                  <c:v>37.806901370144224</c:v>
                </c:pt>
                <c:pt idx="1176">
                  <c:v>38.002216586113363</c:v>
                </c:pt>
                <c:pt idx="1177">
                  <c:v>38.186589124339307</c:v>
                </c:pt>
                <c:pt idx="1178">
                  <c:v>38.360249455048034</c:v>
                </c:pt>
                <c:pt idx="1179">
                  <c:v>38.523435468586342</c:v>
                </c:pt>
                <c:pt idx="1180">
                  <c:v>38.676391864120745</c:v>
                </c:pt>
                <c:pt idx="1181">
                  <c:v>38.819369538204931</c:v>
                </c:pt>
                <c:pt idx="1182">
                  <c:v>38.952624974933968</c:v>
                </c:pt>
                <c:pt idx="1183">
                  <c:v>39.076419639347002</c:v>
                </c:pt>
                <c:pt idx="1184">
                  <c:v>39.191019375678607</c:v>
                </c:pt>
                <c:pt idx="1185">
                  <c:v>39.29669381199151</c:v>
                </c:pt>
                <c:pt idx="1186">
                  <c:v>39.393715772653984</c:v>
                </c:pt>
                <c:pt idx="1187">
                  <c:v>39.482360700050826</c:v>
                </c:pt>
                <c:pt idx="1188">
                  <c:v>39.562906086839412</c:v>
                </c:pt>
                <c:pt idx="1189">
                  <c:v>39.635630919983974</c:v>
                </c:pt>
                <c:pt idx="1190">
                  <c:v>39.700815137718394</c:v>
                </c:pt>
                <c:pt idx="1191">
                  <c:v>39.758739100506048</c:v>
                </c:pt>
                <c:pt idx="1192">
                  <c:v>39.809683076980122</c:v>
                </c:pt>
                <c:pt idx="1193">
                  <c:v>39.853926745763829</c:v>
                </c:pt>
                <c:pt idx="1194">
                  <c:v>39.891748713984924</c:v>
                </c:pt>
                <c:pt idx="1195">
                  <c:v>39.923426053213966</c:v>
                </c:pt>
                <c:pt idx="1196">
                  <c:v>39.949233853472535</c:v>
                </c:pt>
                <c:pt idx="1197">
                  <c:v>39.969444795873834</c:v>
                </c:pt>
                <c:pt idx="1198">
                  <c:v>39.984328744377365</c:v>
                </c:pt>
                <c:pt idx="1199">
                  <c:v>39.994152357058866</c:v>
                </c:pt>
                <c:pt idx="1200">
                  <c:v>39.999178717219259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死角!$E$5</c:f>
              <c:strCache>
                <c:ptCount val="1"/>
                <c:pt idx="0">
                  <c:v>白杖射影</c:v>
                </c:pt>
              </c:strCache>
            </c:strRef>
          </c:tx>
          <c:marker>
            <c:symbol val="none"/>
          </c:marker>
          <c:cat>
            <c:numRef>
              <c:f>死角!$B$6:$B$1206</c:f>
              <c:numCache>
                <c:formatCode>0.0;_ః</c:formatCode>
                <c:ptCount val="1201"/>
                <c:pt idx="0" formatCode="General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</c:numCache>
            </c:numRef>
          </c:cat>
          <c:val>
            <c:numRef>
              <c:f>死角!$E$6:$E$1206</c:f>
              <c:numCache>
                <c:formatCode>0.00_ </c:formatCode>
                <c:ptCount val="1201"/>
                <c:pt idx="0">
                  <c:v>13.49643374203683</c:v>
                </c:pt>
                <c:pt idx="1">
                  <c:v>13.540606352466769</c:v>
                </c:pt>
                <c:pt idx="2">
                  <c:v>13.584778962896706</c:v>
                </c:pt>
                <c:pt idx="3">
                  <c:v>13.628951573326646</c:v>
                </c:pt>
                <c:pt idx="4">
                  <c:v>13.673124183756585</c:v>
                </c:pt>
                <c:pt idx="5">
                  <c:v>13.717296794186524</c:v>
                </c:pt>
                <c:pt idx="6">
                  <c:v>13.761469404616461</c:v>
                </c:pt>
                <c:pt idx="7">
                  <c:v>13.8056420150464</c:v>
                </c:pt>
                <c:pt idx="8">
                  <c:v>13.849814625476339</c:v>
                </c:pt>
                <c:pt idx="9">
                  <c:v>13.893987235906277</c:v>
                </c:pt>
                <c:pt idx="10">
                  <c:v>13.938159846336216</c:v>
                </c:pt>
                <c:pt idx="11">
                  <c:v>13.982332456766155</c:v>
                </c:pt>
                <c:pt idx="12">
                  <c:v>14.026505067196092</c:v>
                </c:pt>
                <c:pt idx="13">
                  <c:v>14.070677677626032</c:v>
                </c:pt>
                <c:pt idx="14">
                  <c:v>14.114850288055971</c:v>
                </c:pt>
                <c:pt idx="15">
                  <c:v>14.15902289848591</c:v>
                </c:pt>
                <c:pt idx="16">
                  <c:v>14.203195508915847</c:v>
                </c:pt>
                <c:pt idx="17">
                  <c:v>14.247368119345786</c:v>
                </c:pt>
                <c:pt idx="18">
                  <c:v>14.291540729775726</c:v>
                </c:pt>
                <c:pt idx="19">
                  <c:v>14.335713340205663</c:v>
                </c:pt>
                <c:pt idx="20">
                  <c:v>14.379885950635602</c:v>
                </c:pt>
                <c:pt idx="21">
                  <c:v>14.424058561065541</c:v>
                </c:pt>
                <c:pt idx="22">
                  <c:v>14.468231171495479</c:v>
                </c:pt>
                <c:pt idx="23">
                  <c:v>14.512403781925418</c:v>
                </c:pt>
                <c:pt idx="24">
                  <c:v>14.556576392355357</c:v>
                </c:pt>
                <c:pt idx="25">
                  <c:v>14.600749002785296</c:v>
                </c:pt>
                <c:pt idx="26">
                  <c:v>14.644921613215233</c:v>
                </c:pt>
                <c:pt idx="27">
                  <c:v>14.689094223645172</c:v>
                </c:pt>
                <c:pt idx="28">
                  <c:v>14.733266834075112</c:v>
                </c:pt>
                <c:pt idx="29">
                  <c:v>14.777439444505049</c:v>
                </c:pt>
                <c:pt idx="30">
                  <c:v>14.821612054934988</c:v>
                </c:pt>
                <c:pt idx="31">
                  <c:v>14.865784665364927</c:v>
                </c:pt>
                <c:pt idx="32">
                  <c:v>14.909957275794866</c:v>
                </c:pt>
                <c:pt idx="33">
                  <c:v>14.954129886224804</c:v>
                </c:pt>
                <c:pt idx="34">
                  <c:v>14.998302496654743</c:v>
                </c:pt>
                <c:pt idx="35">
                  <c:v>15.042475107084682</c:v>
                </c:pt>
                <c:pt idx="36">
                  <c:v>15.086647717514619</c:v>
                </c:pt>
                <c:pt idx="37">
                  <c:v>15.130820327944559</c:v>
                </c:pt>
                <c:pt idx="38">
                  <c:v>15.174992938374498</c:v>
                </c:pt>
                <c:pt idx="39">
                  <c:v>15.219165548804435</c:v>
                </c:pt>
                <c:pt idx="40">
                  <c:v>15.263338159234374</c:v>
                </c:pt>
                <c:pt idx="41">
                  <c:v>15.307510769664313</c:v>
                </c:pt>
                <c:pt idx="42">
                  <c:v>15.351683380094252</c:v>
                </c:pt>
                <c:pt idx="43">
                  <c:v>15.39585599052419</c:v>
                </c:pt>
                <c:pt idx="44">
                  <c:v>15.440028600954129</c:v>
                </c:pt>
                <c:pt idx="45">
                  <c:v>15.484201211384068</c:v>
                </c:pt>
                <c:pt idx="46">
                  <c:v>15.528373821814005</c:v>
                </c:pt>
                <c:pt idx="47">
                  <c:v>15.572546432243945</c:v>
                </c:pt>
                <c:pt idx="48">
                  <c:v>15.616719042673884</c:v>
                </c:pt>
                <c:pt idx="49">
                  <c:v>15.660891653103821</c:v>
                </c:pt>
                <c:pt idx="50">
                  <c:v>15.70506426353376</c:v>
                </c:pt>
                <c:pt idx="51">
                  <c:v>15.749236873963699</c:v>
                </c:pt>
                <c:pt idx="52">
                  <c:v>15.793409484393639</c:v>
                </c:pt>
                <c:pt idx="53">
                  <c:v>15.837582094823576</c:v>
                </c:pt>
                <c:pt idx="54">
                  <c:v>15.881754705253515</c:v>
                </c:pt>
                <c:pt idx="55">
                  <c:v>15.925927315683454</c:v>
                </c:pt>
                <c:pt idx="56">
                  <c:v>15.970099926113392</c:v>
                </c:pt>
                <c:pt idx="57">
                  <c:v>16.014272536543331</c:v>
                </c:pt>
                <c:pt idx="58">
                  <c:v>16.05844514697327</c:v>
                </c:pt>
                <c:pt idx="59">
                  <c:v>16.102617757403209</c:v>
                </c:pt>
                <c:pt idx="60">
                  <c:v>16.146790367833148</c:v>
                </c:pt>
                <c:pt idx="61">
                  <c:v>16.190962978263084</c:v>
                </c:pt>
                <c:pt idx="62">
                  <c:v>16.235135588693023</c:v>
                </c:pt>
                <c:pt idx="63">
                  <c:v>16.279308199122962</c:v>
                </c:pt>
                <c:pt idx="64">
                  <c:v>16.323480809552901</c:v>
                </c:pt>
                <c:pt idx="65">
                  <c:v>16.36765341998284</c:v>
                </c:pt>
                <c:pt idx="66">
                  <c:v>16.411826030412779</c:v>
                </c:pt>
                <c:pt idx="67">
                  <c:v>16.455998640842719</c:v>
                </c:pt>
                <c:pt idx="68">
                  <c:v>16.500171251272654</c:v>
                </c:pt>
                <c:pt idx="69">
                  <c:v>16.544343861702593</c:v>
                </c:pt>
                <c:pt idx="70">
                  <c:v>16.588516472132532</c:v>
                </c:pt>
                <c:pt idx="71">
                  <c:v>16.632689082562472</c:v>
                </c:pt>
                <c:pt idx="72">
                  <c:v>16.676861692992411</c:v>
                </c:pt>
                <c:pt idx="73">
                  <c:v>16.72103430342235</c:v>
                </c:pt>
                <c:pt idx="74">
                  <c:v>16.765206913852289</c:v>
                </c:pt>
                <c:pt idx="75">
                  <c:v>16.809379524282225</c:v>
                </c:pt>
                <c:pt idx="76">
                  <c:v>16.853552134712164</c:v>
                </c:pt>
                <c:pt idx="77">
                  <c:v>16.897724745142103</c:v>
                </c:pt>
                <c:pt idx="78">
                  <c:v>16.941897355572042</c:v>
                </c:pt>
                <c:pt idx="79">
                  <c:v>16.986069966001981</c:v>
                </c:pt>
                <c:pt idx="80">
                  <c:v>17.03024257643192</c:v>
                </c:pt>
                <c:pt idx="81">
                  <c:v>17.074415186861856</c:v>
                </c:pt>
                <c:pt idx="82">
                  <c:v>17.118587797291795</c:v>
                </c:pt>
                <c:pt idx="83">
                  <c:v>17.162760407721734</c:v>
                </c:pt>
                <c:pt idx="84">
                  <c:v>17.206933018151673</c:v>
                </c:pt>
                <c:pt idx="85">
                  <c:v>17.251105628581612</c:v>
                </c:pt>
                <c:pt idx="86">
                  <c:v>17.295278239011552</c:v>
                </c:pt>
                <c:pt idx="87">
                  <c:v>17.339450849441491</c:v>
                </c:pt>
                <c:pt idx="88">
                  <c:v>17.38362345987143</c:v>
                </c:pt>
                <c:pt idx="89">
                  <c:v>17.427796070301365</c:v>
                </c:pt>
                <c:pt idx="90">
                  <c:v>17.471968680731305</c:v>
                </c:pt>
                <c:pt idx="91">
                  <c:v>17.516141291161244</c:v>
                </c:pt>
                <c:pt idx="92">
                  <c:v>17.560313901591183</c:v>
                </c:pt>
                <c:pt idx="93">
                  <c:v>17.604486512021122</c:v>
                </c:pt>
                <c:pt idx="94">
                  <c:v>17.648659122451058</c:v>
                </c:pt>
                <c:pt idx="95">
                  <c:v>17.692831732880997</c:v>
                </c:pt>
                <c:pt idx="96">
                  <c:v>17.737004343310936</c:v>
                </c:pt>
                <c:pt idx="97">
                  <c:v>17.781176953740875</c:v>
                </c:pt>
                <c:pt idx="98">
                  <c:v>17.825349564170814</c:v>
                </c:pt>
                <c:pt idx="99">
                  <c:v>17.869522174600753</c:v>
                </c:pt>
                <c:pt idx="100">
                  <c:v>17.913694785030692</c:v>
                </c:pt>
                <c:pt idx="101">
                  <c:v>17.957867395460632</c:v>
                </c:pt>
                <c:pt idx="102">
                  <c:v>18.002040005890567</c:v>
                </c:pt>
                <c:pt idx="103">
                  <c:v>18.046212616320506</c:v>
                </c:pt>
                <c:pt idx="104">
                  <c:v>18.090385226750445</c:v>
                </c:pt>
                <c:pt idx="105">
                  <c:v>18.134557837180385</c:v>
                </c:pt>
                <c:pt idx="106">
                  <c:v>18.178730447610324</c:v>
                </c:pt>
                <c:pt idx="107">
                  <c:v>18.222903058040259</c:v>
                </c:pt>
                <c:pt idx="108">
                  <c:v>18.267075668470198</c:v>
                </c:pt>
                <c:pt idx="109">
                  <c:v>18.311248278900138</c:v>
                </c:pt>
                <c:pt idx="110">
                  <c:v>18.355420889330077</c:v>
                </c:pt>
                <c:pt idx="111">
                  <c:v>18.399593499760016</c:v>
                </c:pt>
                <c:pt idx="112">
                  <c:v>18.443766110189955</c:v>
                </c:pt>
                <c:pt idx="113">
                  <c:v>18.487938720619894</c:v>
                </c:pt>
                <c:pt idx="114">
                  <c:v>18.532111331049833</c:v>
                </c:pt>
                <c:pt idx="115">
                  <c:v>18.576283941479772</c:v>
                </c:pt>
                <c:pt idx="116">
                  <c:v>18.620456551909708</c:v>
                </c:pt>
                <c:pt idx="117">
                  <c:v>18.664629162339647</c:v>
                </c:pt>
                <c:pt idx="118">
                  <c:v>18.708801772769586</c:v>
                </c:pt>
                <c:pt idx="119">
                  <c:v>18.752974383199525</c:v>
                </c:pt>
                <c:pt idx="120">
                  <c:v>18.797146993629465</c:v>
                </c:pt>
                <c:pt idx="121">
                  <c:v>18.8413196040594</c:v>
                </c:pt>
                <c:pt idx="122">
                  <c:v>18.885492214489339</c:v>
                </c:pt>
                <c:pt idx="123">
                  <c:v>18.929664824919278</c:v>
                </c:pt>
                <c:pt idx="124">
                  <c:v>18.973837435349218</c:v>
                </c:pt>
                <c:pt idx="125">
                  <c:v>19.018010045779157</c:v>
                </c:pt>
                <c:pt idx="126">
                  <c:v>19.062182656209096</c:v>
                </c:pt>
                <c:pt idx="127">
                  <c:v>19.106355266639035</c:v>
                </c:pt>
                <c:pt idx="128">
                  <c:v>19.150527877068974</c:v>
                </c:pt>
                <c:pt idx="129">
                  <c:v>19.194700487498913</c:v>
                </c:pt>
                <c:pt idx="130">
                  <c:v>19.238873097928849</c:v>
                </c:pt>
                <c:pt idx="131">
                  <c:v>19.283045708358788</c:v>
                </c:pt>
                <c:pt idx="132">
                  <c:v>19.327218318788727</c:v>
                </c:pt>
                <c:pt idx="133">
                  <c:v>19.371390929218666</c:v>
                </c:pt>
                <c:pt idx="134">
                  <c:v>19.415563539648605</c:v>
                </c:pt>
                <c:pt idx="135">
                  <c:v>19.459736150078541</c:v>
                </c:pt>
                <c:pt idx="136">
                  <c:v>19.50390876050848</c:v>
                </c:pt>
                <c:pt idx="137">
                  <c:v>19.548081370938419</c:v>
                </c:pt>
                <c:pt idx="138">
                  <c:v>19.592253981368358</c:v>
                </c:pt>
                <c:pt idx="139">
                  <c:v>19.636426591798298</c:v>
                </c:pt>
                <c:pt idx="140">
                  <c:v>19.680599202228237</c:v>
                </c:pt>
                <c:pt idx="141">
                  <c:v>19.724771812658176</c:v>
                </c:pt>
                <c:pt idx="142">
                  <c:v>19.768944423088112</c:v>
                </c:pt>
                <c:pt idx="143">
                  <c:v>19.813117033518051</c:v>
                </c:pt>
                <c:pt idx="144">
                  <c:v>19.85728964394799</c:v>
                </c:pt>
                <c:pt idx="145">
                  <c:v>19.901462254377929</c:v>
                </c:pt>
                <c:pt idx="146">
                  <c:v>19.945634864807868</c:v>
                </c:pt>
                <c:pt idx="147">
                  <c:v>19.989807475237804</c:v>
                </c:pt>
                <c:pt idx="148">
                  <c:v>20.033980085667743</c:v>
                </c:pt>
                <c:pt idx="149">
                  <c:v>20.078152696097682</c:v>
                </c:pt>
                <c:pt idx="150">
                  <c:v>20.122325306527621</c:v>
                </c:pt>
                <c:pt idx="151">
                  <c:v>20.16649791695756</c:v>
                </c:pt>
                <c:pt idx="152">
                  <c:v>20.210670527387499</c:v>
                </c:pt>
                <c:pt idx="153">
                  <c:v>20.254843137817439</c:v>
                </c:pt>
                <c:pt idx="154">
                  <c:v>20.299015748247378</c:v>
                </c:pt>
                <c:pt idx="155">
                  <c:v>20.343188358677317</c:v>
                </c:pt>
                <c:pt idx="156">
                  <c:v>20.387360969107252</c:v>
                </c:pt>
                <c:pt idx="157">
                  <c:v>20.431533579537192</c:v>
                </c:pt>
                <c:pt idx="158">
                  <c:v>20.475706189967131</c:v>
                </c:pt>
                <c:pt idx="159">
                  <c:v>20.51987880039707</c:v>
                </c:pt>
                <c:pt idx="160">
                  <c:v>20.564051410827009</c:v>
                </c:pt>
                <c:pt idx="161">
                  <c:v>20.608224021256948</c:v>
                </c:pt>
                <c:pt idx="162">
                  <c:v>20.652396631686884</c:v>
                </c:pt>
                <c:pt idx="163">
                  <c:v>20.696569242116823</c:v>
                </c:pt>
                <c:pt idx="164">
                  <c:v>20.740741852546762</c:v>
                </c:pt>
                <c:pt idx="165">
                  <c:v>20.784914462976701</c:v>
                </c:pt>
                <c:pt idx="166">
                  <c:v>20.82908707340664</c:v>
                </c:pt>
                <c:pt idx="167">
                  <c:v>20.873259683836579</c:v>
                </c:pt>
                <c:pt idx="168">
                  <c:v>20.917432294266519</c:v>
                </c:pt>
                <c:pt idx="169">
                  <c:v>20.961604904696454</c:v>
                </c:pt>
                <c:pt idx="170">
                  <c:v>21.005777515126393</c:v>
                </c:pt>
                <c:pt idx="171">
                  <c:v>21.049950125556332</c:v>
                </c:pt>
                <c:pt idx="172">
                  <c:v>21.094122735986272</c:v>
                </c:pt>
                <c:pt idx="173">
                  <c:v>21.138295346416211</c:v>
                </c:pt>
                <c:pt idx="174">
                  <c:v>21.182467956846146</c:v>
                </c:pt>
                <c:pt idx="175">
                  <c:v>21.226640567276085</c:v>
                </c:pt>
                <c:pt idx="176">
                  <c:v>21.270813177706025</c:v>
                </c:pt>
                <c:pt idx="177">
                  <c:v>21.314985788135964</c:v>
                </c:pt>
                <c:pt idx="178">
                  <c:v>21.359158398565903</c:v>
                </c:pt>
                <c:pt idx="179">
                  <c:v>21.403331008995842</c:v>
                </c:pt>
                <c:pt idx="180">
                  <c:v>21.447503619425781</c:v>
                </c:pt>
                <c:pt idx="181">
                  <c:v>21.49167622985572</c:v>
                </c:pt>
                <c:pt idx="182">
                  <c:v>21.535848840285659</c:v>
                </c:pt>
                <c:pt idx="183">
                  <c:v>21.580021450715599</c:v>
                </c:pt>
                <c:pt idx="184">
                  <c:v>21.624194061145534</c:v>
                </c:pt>
                <c:pt idx="185">
                  <c:v>21.668366671575473</c:v>
                </c:pt>
                <c:pt idx="186">
                  <c:v>21.712539282005412</c:v>
                </c:pt>
                <c:pt idx="187">
                  <c:v>21.756711892435348</c:v>
                </c:pt>
                <c:pt idx="188">
                  <c:v>21.800884502865287</c:v>
                </c:pt>
                <c:pt idx="189">
                  <c:v>21.845057113295226</c:v>
                </c:pt>
                <c:pt idx="190">
                  <c:v>21.889229723725165</c:v>
                </c:pt>
                <c:pt idx="191">
                  <c:v>21.933402334155105</c:v>
                </c:pt>
                <c:pt idx="192">
                  <c:v>21.977574944585044</c:v>
                </c:pt>
                <c:pt idx="193">
                  <c:v>22.021747555014983</c:v>
                </c:pt>
                <c:pt idx="194">
                  <c:v>22.065920165444922</c:v>
                </c:pt>
                <c:pt idx="195">
                  <c:v>22.110092775874861</c:v>
                </c:pt>
                <c:pt idx="196">
                  <c:v>22.1542653863048</c:v>
                </c:pt>
                <c:pt idx="197">
                  <c:v>22.198437996734736</c:v>
                </c:pt>
                <c:pt idx="198">
                  <c:v>22.242610607164675</c:v>
                </c:pt>
                <c:pt idx="199">
                  <c:v>22.286783217594614</c:v>
                </c:pt>
                <c:pt idx="200">
                  <c:v>22.330955828024553</c:v>
                </c:pt>
                <c:pt idx="201">
                  <c:v>22.375128438454492</c:v>
                </c:pt>
                <c:pt idx="202">
                  <c:v>22.419301048884428</c:v>
                </c:pt>
                <c:pt idx="203">
                  <c:v>22.463473659314367</c:v>
                </c:pt>
                <c:pt idx="204">
                  <c:v>22.507646269744306</c:v>
                </c:pt>
                <c:pt idx="205">
                  <c:v>22.551818880174245</c:v>
                </c:pt>
                <c:pt idx="206">
                  <c:v>22.595991490604185</c:v>
                </c:pt>
                <c:pt idx="207">
                  <c:v>22.640164101034124</c:v>
                </c:pt>
                <c:pt idx="208">
                  <c:v>22.684336711464063</c:v>
                </c:pt>
                <c:pt idx="209">
                  <c:v>22.728509321894002</c:v>
                </c:pt>
                <c:pt idx="210">
                  <c:v>22.772681932323941</c:v>
                </c:pt>
                <c:pt idx="211">
                  <c:v>22.81685454275388</c:v>
                </c:pt>
                <c:pt idx="212">
                  <c:v>22.861027153183816</c:v>
                </c:pt>
                <c:pt idx="213">
                  <c:v>22.905199763613755</c:v>
                </c:pt>
                <c:pt idx="214">
                  <c:v>22.949372374043691</c:v>
                </c:pt>
                <c:pt idx="215">
                  <c:v>22.99354498447363</c:v>
                </c:pt>
                <c:pt idx="216">
                  <c:v>23.037717594903569</c:v>
                </c:pt>
                <c:pt idx="217">
                  <c:v>23.081890205333508</c:v>
                </c:pt>
                <c:pt idx="218">
                  <c:v>23.126062815763447</c:v>
                </c:pt>
                <c:pt idx="219">
                  <c:v>23.170235426193386</c:v>
                </c:pt>
                <c:pt idx="220">
                  <c:v>23.214408036623325</c:v>
                </c:pt>
                <c:pt idx="221">
                  <c:v>23.258580647053265</c:v>
                </c:pt>
                <c:pt idx="222">
                  <c:v>23.302753257483204</c:v>
                </c:pt>
                <c:pt idx="223">
                  <c:v>23.346925867913143</c:v>
                </c:pt>
                <c:pt idx="224">
                  <c:v>23.391098478343078</c:v>
                </c:pt>
                <c:pt idx="225">
                  <c:v>23.435271088773018</c:v>
                </c:pt>
                <c:pt idx="226">
                  <c:v>23.479443699202957</c:v>
                </c:pt>
                <c:pt idx="227">
                  <c:v>23.523616309632892</c:v>
                </c:pt>
                <c:pt idx="228">
                  <c:v>23.567788920062831</c:v>
                </c:pt>
                <c:pt idx="229">
                  <c:v>23.611961530492771</c:v>
                </c:pt>
                <c:pt idx="230">
                  <c:v>23.65613414092271</c:v>
                </c:pt>
                <c:pt idx="231">
                  <c:v>23.700306751352649</c:v>
                </c:pt>
                <c:pt idx="232">
                  <c:v>23.744479361782588</c:v>
                </c:pt>
                <c:pt idx="233">
                  <c:v>23.788651972212527</c:v>
                </c:pt>
                <c:pt idx="234">
                  <c:v>23.832824582642466</c:v>
                </c:pt>
                <c:pt idx="235">
                  <c:v>23.876997193072405</c:v>
                </c:pt>
                <c:pt idx="236">
                  <c:v>23.921169803502345</c:v>
                </c:pt>
                <c:pt idx="237">
                  <c:v>23.96534241393228</c:v>
                </c:pt>
                <c:pt idx="238">
                  <c:v>24.009515024362223</c:v>
                </c:pt>
                <c:pt idx="239">
                  <c:v>24.053687634792158</c:v>
                </c:pt>
                <c:pt idx="240">
                  <c:v>24.097860245222098</c:v>
                </c:pt>
                <c:pt idx="241">
                  <c:v>24.142032855652037</c:v>
                </c:pt>
                <c:pt idx="242">
                  <c:v>24.186205466081972</c:v>
                </c:pt>
                <c:pt idx="243">
                  <c:v>24.230378076511911</c:v>
                </c:pt>
                <c:pt idx="244">
                  <c:v>24.274550686941851</c:v>
                </c:pt>
                <c:pt idx="245">
                  <c:v>24.31872329737179</c:v>
                </c:pt>
                <c:pt idx="246">
                  <c:v>24.362895907801729</c:v>
                </c:pt>
                <c:pt idx="247">
                  <c:v>24.407068518231668</c:v>
                </c:pt>
                <c:pt idx="248">
                  <c:v>24.451241128661607</c:v>
                </c:pt>
                <c:pt idx="249">
                  <c:v>24.495413739091546</c:v>
                </c:pt>
                <c:pt idx="250">
                  <c:v>24.539586349521485</c:v>
                </c:pt>
                <c:pt idx="251">
                  <c:v>24.583758959951425</c:v>
                </c:pt>
                <c:pt idx="252">
                  <c:v>24.62793157038136</c:v>
                </c:pt>
                <c:pt idx="253">
                  <c:v>24.672104180811299</c:v>
                </c:pt>
                <c:pt idx="254">
                  <c:v>24.716276791241235</c:v>
                </c:pt>
                <c:pt idx="255">
                  <c:v>24.760449401671174</c:v>
                </c:pt>
                <c:pt idx="256">
                  <c:v>24.804622012101113</c:v>
                </c:pt>
                <c:pt idx="257">
                  <c:v>24.848794622531052</c:v>
                </c:pt>
                <c:pt idx="258">
                  <c:v>24.892967232960991</c:v>
                </c:pt>
                <c:pt idx="259">
                  <c:v>24.937139843390931</c:v>
                </c:pt>
                <c:pt idx="260">
                  <c:v>24.98131245382087</c:v>
                </c:pt>
                <c:pt idx="261">
                  <c:v>25.025485064250809</c:v>
                </c:pt>
                <c:pt idx="262">
                  <c:v>25.069657674680748</c:v>
                </c:pt>
                <c:pt idx="263">
                  <c:v>25.113830285110687</c:v>
                </c:pt>
                <c:pt idx="264">
                  <c:v>25.158002895540623</c:v>
                </c:pt>
                <c:pt idx="265">
                  <c:v>25.202175505970562</c:v>
                </c:pt>
                <c:pt idx="266">
                  <c:v>25.246348116400501</c:v>
                </c:pt>
                <c:pt idx="267">
                  <c:v>25.29052072683044</c:v>
                </c:pt>
                <c:pt idx="268">
                  <c:v>25.334693337260379</c:v>
                </c:pt>
                <c:pt idx="269">
                  <c:v>25.378865947690315</c:v>
                </c:pt>
                <c:pt idx="270">
                  <c:v>25.423038558120254</c:v>
                </c:pt>
                <c:pt idx="271">
                  <c:v>25.467211168550193</c:v>
                </c:pt>
                <c:pt idx="272">
                  <c:v>25.511383778980132</c:v>
                </c:pt>
                <c:pt idx="273">
                  <c:v>25.555556389410071</c:v>
                </c:pt>
                <c:pt idx="274">
                  <c:v>25.599728999840011</c:v>
                </c:pt>
                <c:pt idx="275">
                  <c:v>25.64390161026995</c:v>
                </c:pt>
                <c:pt idx="276">
                  <c:v>25.688074220699889</c:v>
                </c:pt>
                <c:pt idx="277">
                  <c:v>25.732246831129828</c:v>
                </c:pt>
                <c:pt idx="278">
                  <c:v>25.776419441559767</c:v>
                </c:pt>
                <c:pt idx="279">
                  <c:v>25.820592051989703</c:v>
                </c:pt>
                <c:pt idx="280">
                  <c:v>25.864764662419642</c:v>
                </c:pt>
                <c:pt idx="281">
                  <c:v>25.908937272849581</c:v>
                </c:pt>
                <c:pt idx="282">
                  <c:v>25.953109883279517</c:v>
                </c:pt>
                <c:pt idx="283">
                  <c:v>25.997282493709456</c:v>
                </c:pt>
                <c:pt idx="284">
                  <c:v>26.041455104139395</c:v>
                </c:pt>
                <c:pt idx="285">
                  <c:v>26.085627714569334</c:v>
                </c:pt>
                <c:pt idx="286">
                  <c:v>26.129800324999273</c:v>
                </c:pt>
                <c:pt idx="287">
                  <c:v>26.173972935429212</c:v>
                </c:pt>
                <c:pt idx="288">
                  <c:v>26.218145545859151</c:v>
                </c:pt>
                <c:pt idx="289">
                  <c:v>26.262318156289091</c:v>
                </c:pt>
                <c:pt idx="290">
                  <c:v>26.30649076671903</c:v>
                </c:pt>
                <c:pt idx="291">
                  <c:v>26.350663377148969</c:v>
                </c:pt>
                <c:pt idx="292">
                  <c:v>26.394835987578904</c:v>
                </c:pt>
                <c:pt idx="293">
                  <c:v>26.439008598008844</c:v>
                </c:pt>
                <c:pt idx="294">
                  <c:v>26.483181208438779</c:v>
                </c:pt>
                <c:pt idx="295">
                  <c:v>26.527353818868718</c:v>
                </c:pt>
                <c:pt idx="296">
                  <c:v>26.571526429298657</c:v>
                </c:pt>
                <c:pt idx="297">
                  <c:v>26.615699039728597</c:v>
                </c:pt>
                <c:pt idx="298">
                  <c:v>26.659871650158536</c:v>
                </c:pt>
                <c:pt idx="299">
                  <c:v>26.704044260588475</c:v>
                </c:pt>
                <c:pt idx="300">
                  <c:v>26.748216871018414</c:v>
                </c:pt>
                <c:pt idx="301">
                  <c:v>26.792389481448353</c:v>
                </c:pt>
                <c:pt idx="302">
                  <c:v>26.836562091878292</c:v>
                </c:pt>
                <c:pt idx="303">
                  <c:v>26.880734702308231</c:v>
                </c:pt>
                <c:pt idx="304">
                  <c:v>26.924907312738167</c:v>
                </c:pt>
                <c:pt idx="305">
                  <c:v>26.969079923168106</c:v>
                </c:pt>
                <c:pt idx="306">
                  <c:v>27.013252533598049</c:v>
                </c:pt>
                <c:pt idx="307">
                  <c:v>27.057425144027984</c:v>
                </c:pt>
                <c:pt idx="308">
                  <c:v>27.101597754457924</c:v>
                </c:pt>
                <c:pt idx="309">
                  <c:v>27.145770364887859</c:v>
                </c:pt>
                <c:pt idx="310">
                  <c:v>27.189942975317798</c:v>
                </c:pt>
                <c:pt idx="311">
                  <c:v>27.234115585747737</c:v>
                </c:pt>
                <c:pt idx="312">
                  <c:v>27.278288196177677</c:v>
                </c:pt>
                <c:pt idx="313">
                  <c:v>27.322460806607616</c:v>
                </c:pt>
                <c:pt idx="314">
                  <c:v>27.366633417037555</c:v>
                </c:pt>
                <c:pt idx="315">
                  <c:v>27.410806027467494</c:v>
                </c:pt>
                <c:pt idx="316">
                  <c:v>27.454978637897433</c:v>
                </c:pt>
                <c:pt idx="317">
                  <c:v>27.499151248327372</c:v>
                </c:pt>
                <c:pt idx="318">
                  <c:v>27.543323858757311</c:v>
                </c:pt>
                <c:pt idx="319">
                  <c:v>27.587496469187247</c:v>
                </c:pt>
                <c:pt idx="320">
                  <c:v>27.631669079617186</c:v>
                </c:pt>
                <c:pt idx="321">
                  <c:v>27.675841690047125</c:v>
                </c:pt>
                <c:pt idx="322">
                  <c:v>27.720014300477064</c:v>
                </c:pt>
                <c:pt idx="323">
                  <c:v>27.764186910907</c:v>
                </c:pt>
                <c:pt idx="324">
                  <c:v>27.808359521336939</c:v>
                </c:pt>
                <c:pt idx="325">
                  <c:v>27.852532131766878</c:v>
                </c:pt>
                <c:pt idx="326">
                  <c:v>27.896704742196818</c:v>
                </c:pt>
                <c:pt idx="327">
                  <c:v>27.940877352626757</c:v>
                </c:pt>
                <c:pt idx="328">
                  <c:v>27.985049963056696</c:v>
                </c:pt>
                <c:pt idx="329">
                  <c:v>28.029222573486635</c:v>
                </c:pt>
                <c:pt idx="330">
                  <c:v>28.073395183916574</c:v>
                </c:pt>
                <c:pt idx="331">
                  <c:v>28.117567794346513</c:v>
                </c:pt>
                <c:pt idx="332">
                  <c:v>28.161740404776452</c:v>
                </c:pt>
                <c:pt idx="333">
                  <c:v>28.205913015206384</c:v>
                </c:pt>
                <c:pt idx="334">
                  <c:v>28.250085625636324</c:v>
                </c:pt>
                <c:pt idx="335">
                  <c:v>28.294258236066266</c:v>
                </c:pt>
                <c:pt idx="336">
                  <c:v>28.338430846496205</c:v>
                </c:pt>
                <c:pt idx="337">
                  <c:v>28.382603456926145</c:v>
                </c:pt>
                <c:pt idx="338">
                  <c:v>28.42677606735608</c:v>
                </c:pt>
                <c:pt idx="339">
                  <c:v>28.470948677786019</c:v>
                </c:pt>
                <c:pt idx="340">
                  <c:v>28.515121288215958</c:v>
                </c:pt>
                <c:pt idx="341">
                  <c:v>28.559293898645898</c:v>
                </c:pt>
                <c:pt idx="342">
                  <c:v>28.603466509075837</c:v>
                </c:pt>
                <c:pt idx="343">
                  <c:v>28.647639119505772</c:v>
                </c:pt>
                <c:pt idx="344">
                  <c:v>28.691811729935715</c:v>
                </c:pt>
                <c:pt idx="345">
                  <c:v>28.735984340365654</c:v>
                </c:pt>
                <c:pt idx="346">
                  <c:v>28.780156950795593</c:v>
                </c:pt>
                <c:pt idx="347">
                  <c:v>28.824329561225532</c:v>
                </c:pt>
                <c:pt idx="348">
                  <c:v>28.868502171655464</c:v>
                </c:pt>
                <c:pt idx="349">
                  <c:v>28.912674782085404</c:v>
                </c:pt>
                <c:pt idx="350">
                  <c:v>28.956847392515343</c:v>
                </c:pt>
                <c:pt idx="351">
                  <c:v>29.001020002945282</c:v>
                </c:pt>
                <c:pt idx="352">
                  <c:v>29.045192613375221</c:v>
                </c:pt>
                <c:pt idx="353">
                  <c:v>29.08936522380516</c:v>
                </c:pt>
                <c:pt idx="354">
                  <c:v>29.133537834235099</c:v>
                </c:pt>
                <c:pt idx="355">
                  <c:v>29.177710444665038</c:v>
                </c:pt>
                <c:pt idx="356">
                  <c:v>29.221883055094978</c:v>
                </c:pt>
                <c:pt idx="357">
                  <c:v>29.266055665524917</c:v>
                </c:pt>
                <c:pt idx="358">
                  <c:v>29.310228275954852</c:v>
                </c:pt>
                <c:pt idx="359">
                  <c:v>29.354400886384791</c:v>
                </c:pt>
                <c:pt idx="360">
                  <c:v>29.398573496814731</c:v>
                </c:pt>
                <c:pt idx="361">
                  <c:v>29.44274610724467</c:v>
                </c:pt>
                <c:pt idx="362">
                  <c:v>29.486918717674609</c:v>
                </c:pt>
                <c:pt idx="363">
                  <c:v>29.531091328104544</c:v>
                </c:pt>
                <c:pt idx="364">
                  <c:v>29.575263938534484</c:v>
                </c:pt>
                <c:pt idx="365">
                  <c:v>29.619436548964423</c:v>
                </c:pt>
                <c:pt idx="366">
                  <c:v>29.663609159394362</c:v>
                </c:pt>
                <c:pt idx="367">
                  <c:v>29.707781769824301</c:v>
                </c:pt>
                <c:pt idx="368">
                  <c:v>29.75195438025424</c:v>
                </c:pt>
                <c:pt idx="369">
                  <c:v>29.796126990684179</c:v>
                </c:pt>
                <c:pt idx="370">
                  <c:v>29.840299601114118</c:v>
                </c:pt>
                <c:pt idx="371">
                  <c:v>29.884472211544058</c:v>
                </c:pt>
                <c:pt idx="372">
                  <c:v>29.928644821973997</c:v>
                </c:pt>
                <c:pt idx="373">
                  <c:v>29.972817432403929</c:v>
                </c:pt>
                <c:pt idx="374">
                  <c:v>30.016990042833868</c:v>
                </c:pt>
                <c:pt idx="375">
                  <c:v>30.061162653263807</c:v>
                </c:pt>
                <c:pt idx="376">
                  <c:v>30.105335263693746</c:v>
                </c:pt>
                <c:pt idx="377">
                  <c:v>30.149507874123685</c:v>
                </c:pt>
                <c:pt idx="378">
                  <c:v>30.193680484553624</c:v>
                </c:pt>
                <c:pt idx="379">
                  <c:v>30.237853094983564</c:v>
                </c:pt>
                <c:pt idx="380">
                  <c:v>30.282025705413503</c:v>
                </c:pt>
                <c:pt idx="381">
                  <c:v>30.326198315843442</c:v>
                </c:pt>
                <c:pt idx="382">
                  <c:v>30.370370926273381</c:v>
                </c:pt>
                <c:pt idx="383">
                  <c:v>30.41454353670332</c:v>
                </c:pt>
                <c:pt idx="384">
                  <c:v>30.458716147133259</c:v>
                </c:pt>
                <c:pt idx="385">
                  <c:v>30.502888757563198</c:v>
                </c:pt>
                <c:pt idx="386">
                  <c:v>30.547061367993138</c:v>
                </c:pt>
                <c:pt idx="387">
                  <c:v>30.591233978423077</c:v>
                </c:pt>
                <c:pt idx="388">
                  <c:v>30.635406588853009</c:v>
                </c:pt>
                <c:pt idx="389">
                  <c:v>30.679579199282948</c:v>
                </c:pt>
                <c:pt idx="390">
                  <c:v>30.723751809712887</c:v>
                </c:pt>
                <c:pt idx="391">
                  <c:v>30.767924420142826</c:v>
                </c:pt>
                <c:pt idx="392">
                  <c:v>30.812097030572765</c:v>
                </c:pt>
                <c:pt idx="393">
                  <c:v>30.856269641002704</c:v>
                </c:pt>
                <c:pt idx="394">
                  <c:v>30.900442251432644</c:v>
                </c:pt>
                <c:pt idx="395">
                  <c:v>30.944614861862583</c:v>
                </c:pt>
                <c:pt idx="396">
                  <c:v>30.988787472292522</c:v>
                </c:pt>
                <c:pt idx="397">
                  <c:v>31.032960082722461</c:v>
                </c:pt>
                <c:pt idx="398">
                  <c:v>31.0771326931524</c:v>
                </c:pt>
                <c:pt idx="399">
                  <c:v>31.121305303582339</c:v>
                </c:pt>
                <c:pt idx="400">
                  <c:v>31.165477914012278</c:v>
                </c:pt>
                <c:pt idx="401">
                  <c:v>31.209650524442218</c:v>
                </c:pt>
                <c:pt idx="402">
                  <c:v>31.253823134872157</c:v>
                </c:pt>
                <c:pt idx="403">
                  <c:v>31.297995745302089</c:v>
                </c:pt>
                <c:pt idx="404">
                  <c:v>31.342168355732028</c:v>
                </c:pt>
                <c:pt idx="405">
                  <c:v>31.386340966161967</c:v>
                </c:pt>
                <c:pt idx="406">
                  <c:v>31.430513576591906</c:v>
                </c:pt>
                <c:pt idx="407">
                  <c:v>31.474686187021845</c:v>
                </c:pt>
                <c:pt idx="408">
                  <c:v>31.518858797451784</c:v>
                </c:pt>
                <c:pt idx="409">
                  <c:v>31.563031407881724</c:v>
                </c:pt>
                <c:pt idx="410">
                  <c:v>31.607204018311663</c:v>
                </c:pt>
                <c:pt idx="411">
                  <c:v>31.651376628741602</c:v>
                </c:pt>
                <c:pt idx="412">
                  <c:v>31.695549239171541</c:v>
                </c:pt>
                <c:pt idx="413">
                  <c:v>31.739721849601473</c:v>
                </c:pt>
                <c:pt idx="414">
                  <c:v>31.783894460031412</c:v>
                </c:pt>
                <c:pt idx="415">
                  <c:v>31.828067070461351</c:v>
                </c:pt>
                <c:pt idx="416">
                  <c:v>31.87223968089129</c:v>
                </c:pt>
                <c:pt idx="417">
                  <c:v>31.91641229132123</c:v>
                </c:pt>
                <c:pt idx="418">
                  <c:v>31.960584901751169</c:v>
                </c:pt>
                <c:pt idx="419">
                  <c:v>32.004757512181108</c:v>
                </c:pt>
                <c:pt idx="420">
                  <c:v>32.048930122611047</c:v>
                </c:pt>
                <c:pt idx="421">
                  <c:v>32.093102733040986</c:v>
                </c:pt>
                <c:pt idx="422">
                  <c:v>32.137275343470925</c:v>
                </c:pt>
                <c:pt idx="423">
                  <c:v>32.181447953900864</c:v>
                </c:pt>
                <c:pt idx="424">
                  <c:v>32.225620564330804</c:v>
                </c:pt>
                <c:pt idx="425">
                  <c:v>32.269793174760743</c:v>
                </c:pt>
                <c:pt idx="426">
                  <c:v>32.313965785190682</c:v>
                </c:pt>
                <c:pt idx="427">
                  <c:v>32.358138395620621</c:v>
                </c:pt>
                <c:pt idx="428">
                  <c:v>32.402311006050553</c:v>
                </c:pt>
                <c:pt idx="429">
                  <c:v>32.446483616480492</c:v>
                </c:pt>
                <c:pt idx="430">
                  <c:v>32.490656226910431</c:v>
                </c:pt>
                <c:pt idx="431">
                  <c:v>32.53482883734037</c:v>
                </c:pt>
                <c:pt idx="432">
                  <c:v>32.57900144777031</c:v>
                </c:pt>
                <c:pt idx="433">
                  <c:v>32.623174058200249</c:v>
                </c:pt>
                <c:pt idx="434">
                  <c:v>32.667346668630188</c:v>
                </c:pt>
                <c:pt idx="435">
                  <c:v>32.711519279060127</c:v>
                </c:pt>
                <c:pt idx="436">
                  <c:v>32.755691889490066</c:v>
                </c:pt>
                <c:pt idx="437">
                  <c:v>32.799864499920005</c:v>
                </c:pt>
                <c:pt idx="438">
                  <c:v>32.844037110349944</c:v>
                </c:pt>
                <c:pt idx="439">
                  <c:v>32.888209720779884</c:v>
                </c:pt>
                <c:pt idx="440">
                  <c:v>32.932382331209823</c:v>
                </c:pt>
                <c:pt idx="441">
                  <c:v>32.976554941639762</c:v>
                </c:pt>
                <c:pt idx="442">
                  <c:v>33.020727552069701</c:v>
                </c:pt>
                <c:pt idx="443">
                  <c:v>33.064900162499633</c:v>
                </c:pt>
                <c:pt idx="444">
                  <c:v>33.109072772929572</c:v>
                </c:pt>
                <c:pt idx="445">
                  <c:v>33.153245383359511</c:v>
                </c:pt>
                <c:pt idx="446">
                  <c:v>33.19741799378945</c:v>
                </c:pt>
                <c:pt idx="447">
                  <c:v>33.24159060421939</c:v>
                </c:pt>
                <c:pt idx="448">
                  <c:v>33.285763214649329</c:v>
                </c:pt>
                <c:pt idx="449">
                  <c:v>33.329935825079268</c:v>
                </c:pt>
                <c:pt idx="450">
                  <c:v>33.374108435509207</c:v>
                </c:pt>
                <c:pt idx="451">
                  <c:v>33.418281045939146</c:v>
                </c:pt>
                <c:pt idx="452">
                  <c:v>33.462453656369085</c:v>
                </c:pt>
                <c:pt idx="453">
                  <c:v>33.506626266799017</c:v>
                </c:pt>
                <c:pt idx="454">
                  <c:v>33.550798877228956</c:v>
                </c:pt>
                <c:pt idx="455">
                  <c:v>33.594971487658896</c:v>
                </c:pt>
                <c:pt idx="456">
                  <c:v>33.639144098088835</c:v>
                </c:pt>
                <c:pt idx="457">
                  <c:v>33.683316708518781</c:v>
                </c:pt>
                <c:pt idx="458">
                  <c:v>33.727489318948713</c:v>
                </c:pt>
                <c:pt idx="459">
                  <c:v>33.771661929378652</c:v>
                </c:pt>
                <c:pt idx="460">
                  <c:v>33.815834539808591</c:v>
                </c:pt>
                <c:pt idx="461">
                  <c:v>33.86000715023853</c:v>
                </c:pt>
                <c:pt idx="462">
                  <c:v>33.90417976066847</c:v>
                </c:pt>
                <c:pt idx="463">
                  <c:v>33.948352371098409</c:v>
                </c:pt>
                <c:pt idx="464">
                  <c:v>33.992524981528348</c:v>
                </c:pt>
                <c:pt idx="465">
                  <c:v>34.036697591958287</c:v>
                </c:pt>
                <c:pt idx="466">
                  <c:v>34.080870202388226</c:v>
                </c:pt>
                <c:pt idx="467">
                  <c:v>34.125042812818165</c:v>
                </c:pt>
                <c:pt idx="468">
                  <c:v>34.169215423248097</c:v>
                </c:pt>
                <c:pt idx="469">
                  <c:v>34.213388033678036</c:v>
                </c:pt>
                <c:pt idx="470">
                  <c:v>34.257560644107976</c:v>
                </c:pt>
                <c:pt idx="471">
                  <c:v>34.301733254537915</c:v>
                </c:pt>
                <c:pt idx="472">
                  <c:v>34.345905864967854</c:v>
                </c:pt>
                <c:pt idx="473">
                  <c:v>34.390078475397793</c:v>
                </c:pt>
                <c:pt idx="474">
                  <c:v>34.434251085827732</c:v>
                </c:pt>
                <c:pt idx="475">
                  <c:v>34.478423696257671</c:v>
                </c:pt>
                <c:pt idx="476">
                  <c:v>34.52259630668761</c:v>
                </c:pt>
                <c:pt idx="477">
                  <c:v>34.56676891711755</c:v>
                </c:pt>
                <c:pt idx="478">
                  <c:v>34.610941527547489</c:v>
                </c:pt>
                <c:pt idx="479">
                  <c:v>34.655114137977428</c:v>
                </c:pt>
                <c:pt idx="480">
                  <c:v>34.699286748407367</c:v>
                </c:pt>
                <c:pt idx="481">
                  <c:v>34.743459358837306</c:v>
                </c:pt>
                <c:pt idx="482">
                  <c:v>34.787631969267245</c:v>
                </c:pt>
                <c:pt idx="483">
                  <c:v>34.831804579697177</c:v>
                </c:pt>
                <c:pt idx="484">
                  <c:v>34.875977190127117</c:v>
                </c:pt>
                <c:pt idx="485">
                  <c:v>34.920149800557056</c:v>
                </c:pt>
                <c:pt idx="486">
                  <c:v>34.964322410986995</c:v>
                </c:pt>
                <c:pt idx="487">
                  <c:v>35.008495021416934</c:v>
                </c:pt>
                <c:pt idx="488">
                  <c:v>35.052667631846873</c:v>
                </c:pt>
                <c:pt idx="489">
                  <c:v>35.096840242276812</c:v>
                </c:pt>
                <c:pt idx="490">
                  <c:v>35.141012852706751</c:v>
                </c:pt>
                <c:pt idx="491">
                  <c:v>35.18518546313669</c:v>
                </c:pt>
                <c:pt idx="492">
                  <c:v>35.22935807356663</c:v>
                </c:pt>
                <c:pt idx="493">
                  <c:v>35.273530683996562</c:v>
                </c:pt>
                <c:pt idx="494">
                  <c:v>35.317703294426501</c:v>
                </c:pt>
                <c:pt idx="495">
                  <c:v>35.361875904856447</c:v>
                </c:pt>
                <c:pt idx="496">
                  <c:v>35.406048515286386</c:v>
                </c:pt>
                <c:pt idx="497">
                  <c:v>35.450221125716325</c:v>
                </c:pt>
                <c:pt idx="498">
                  <c:v>35.494393736146257</c:v>
                </c:pt>
                <c:pt idx="499">
                  <c:v>35.538566346576197</c:v>
                </c:pt>
                <c:pt idx="500">
                  <c:v>35.582738957006136</c:v>
                </c:pt>
                <c:pt idx="501">
                  <c:v>35.626911567436075</c:v>
                </c:pt>
                <c:pt idx="502">
                  <c:v>35.671084177866014</c:v>
                </c:pt>
                <c:pt idx="503">
                  <c:v>35.715256788295953</c:v>
                </c:pt>
                <c:pt idx="504">
                  <c:v>35.759429398725892</c:v>
                </c:pt>
                <c:pt idx="505">
                  <c:v>35.803602009155831</c:v>
                </c:pt>
                <c:pt idx="506">
                  <c:v>35.84777461958577</c:v>
                </c:pt>
                <c:pt idx="507">
                  <c:v>35.89194723001571</c:v>
                </c:pt>
                <c:pt idx="508">
                  <c:v>35.936119840445642</c:v>
                </c:pt>
                <c:pt idx="509">
                  <c:v>35.980292450875581</c:v>
                </c:pt>
                <c:pt idx="510">
                  <c:v>36.02446506130552</c:v>
                </c:pt>
                <c:pt idx="511">
                  <c:v>36.068637671735459</c:v>
                </c:pt>
                <c:pt idx="512">
                  <c:v>36.112810282165398</c:v>
                </c:pt>
                <c:pt idx="513">
                  <c:v>36.156982892595337</c:v>
                </c:pt>
                <c:pt idx="514">
                  <c:v>36.201155503025277</c:v>
                </c:pt>
                <c:pt idx="515">
                  <c:v>36.245328113455216</c:v>
                </c:pt>
                <c:pt idx="516">
                  <c:v>36.289500723885155</c:v>
                </c:pt>
                <c:pt idx="517">
                  <c:v>36.333673334315094</c:v>
                </c:pt>
                <c:pt idx="518">
                  <c:v>36.377845944745033</c:v>
                </c:pt>
                <c:pt idx="519">
                  <c:v>36.422018555174972</c:v>
                </c:pt>
                <c:pt idx="520">
                  <c:v>36.466191165604911</c:v>
                </c:pt>
                <c:pt idx="521">
                  <c:v>36.510363776034851</c:v>
                </c:pt>
                <c:pt idx="522">
                  <c:v>36.55453638646479</c:v>
                </c:pt>
                <c:pt idx="523">
                  <c:v>36.598708996894722</c:v>
                </c:pt>
                <c:pt idx="524">
                  <c:v>36.642881607324661</c:v>
                </c:pt>
                <c:pt idx="525">
                  <c:v>36.6870542177546</c:v>
                </c:pt>
                <c:pt idx="526">
                  <c:v>36.731226828184539</c:v>
                </c:pt>
                <c:pt idx="527">
                  <c:v>36.775399438614478</c:v>
                </c:pt>
                <c:pt idx="528">
                  <c:v>36.819572049044417</c:v>
                </c:pt>
                <c:pt idx="529">
                  <c:v>36.863744659474357</c:v>
                </c:pt>
                <c:pt idx="530">
                  <c:v>36.907917269904296</c:v>
                </c:pt>
                <c:pt idx="531">
                  <c:v>36.952089880334235</c:v>
                </c:pt>
                <c:pt idx="532">
                  <c:v>36.996262490764174</c:v>
                </c:pt>
                <c:pt idx="533">
                  <c:v>37.040435101194113</c:v>
                </c:pt>
                <c:pt idx="534">
                  <c:v>37.084607711624052</c:v>
                </c:pt>
                <c:pt idx="535">
                  <c:v>37.128780322053991</c:v>
                </c:pt>
                <c:pt idx="536">
                  <c:v>37.172952932483931</c:v>
                </c:pt>
                <c:pt idx="537">
                  <c:v>37.21712554291387</c:v>
                </c:pt>
                <c:pt idx="538">
                  <c:v>37.261298153343802</c:v>
                </c:pt>
                <c:pt idx="539">
                  <c:v>37.305470763773741</c:v>
                </c:pt>
                <c:pt idx="540">
                  <c:v>37.34964337420368</c:v>
                </c:pt>
                <c:pt idx="541">
                  <c:v>37.393815984633619</c:v>
                </c:pt>
                <c:pt idx="542">
                  <c:v>37.437988595063558</c:v>
                </c:pt>
                <c:pt idx="543">
                  <c:v>37.482161205493497</c:v>
                </c:pt>
                <c:pt idx="544">
                  <c:v>37.526333815923437</c:v>
                </c:pt>
                <c:pt idx="545">
                  <c:v>37.570506426353376</c:v>
                </c:pt>
                <c:pt idx="546">
                  <c:v>37.614679036783315</c:v>
                </c:pt>
                <c:pt idx="547">
                  <c:v>37.658851647213254</c:v>
                </c:pt>
                <c:pt idx="548">
                  <c:v>37.703024257643186</c:v>
                </c:pt>
                <c:pt idx="549">
                  <c:v>37.747196868073125</c:v>
                </c:pt>
                <c:pt idx="550">
                  <c:v>37.791369478503064</c:v>
                </c:pt>
                <c:pt idx="551">
                  <c:v>37.835542088933003</c:v>
                </c:pt>
                <c:pt idx="552">
                  <c:v>37.879714699362943</c:v>
                </c:pt>
                <c:pt idx="553">
                  <c:v>37.923887309792882</c:v>
                </c:pt>
                <c:pt idx="554">
                  <c:v>37.968059920222821</c:v>
                </c:pt>
                <c:pt idx="555">
                  <c:v>38.01223253065276</c:v>
                </c:pt>
                <c:pt idx="556">
                  <c:v>38.056405141082699</c:v>
                </c:pt>
                <c:pt idx="557">
                  <c:v>38.100577751512638</c:v>
                </c:pt>
                <c:pt idx="558">
                  <c:v>38.144750361942577</c:v>
                </c:pt>
                <c:pt idx="559">
                  <c:v>38.188922972372517</c:v>
                </c:pt>
                <c:pt idx="560">
                  <c:v>38.233095582802456</c:v>
                </c:pt>
                <c:pt idx="561">
                  <c:v>38.277268193232395</c:v>
                </c:pt>
                <c:pt idx="562">
                  <c:v>38.321440803662334</c:v>
                </c:pt>
                <c:pt idx="563">
                  <c:v>38.365613414092266</c:v>
                </c:pt>
                <c:pt idx="564">
                  <c:v>38.409786024522205</c:v>
                </c:pt>
                <c:pt idx="565">
                  <c:v>38.453958634952144</c:v>
                </c:pt>
                <c:pt idx="566">
                  <c:v>38.498131245382083</c:v>
                </c:pt>
                <c:pt idx="567">
                  <c:v>38.542303855812023</c:v>
                </c:pt>
                <c:pt idx="568">
                  <c:v>38.586476466241962</c:v>
                </c:pt>
                <c:pt idx="569">
                  <c:v>38.630649076671901</c:v>
                </c:pt>
                <c:pt idx="570">
                  <c:v>38.67482168710184</c:v>
                </c:pt>
                <c:pt idx="571">
                  <c:v>38.718994297531779</c:v>
                </c:pt>
                <c:pt idx="572">
                  <c:v>38.763166907961718</c:v>
                </c:pt>
                <c:pt idx="573">
                  <c:v>38.807339518391657</c:v>
                </c:pt>
                <c:pt idx="574">
                  <c:v>38.851512128821597</c:v>
                </c:pt>
                <c:pt idx="575">
                  <c:v>38.895684739251536</c:v>
                </c:pt>
                <c:pt idx="576">
                  <c:v>38.939857349681475</c:v>
                </c:pt>
                <c:pt idx="577">
                  <c:v>38.984029960111414</c:v>
                </c:pt>
                <c:pt idx="578">
                  <c:v>39.028202570541346</c:v>
                </c:pt>
                <c:pt idx="579">
                  <c:v>39.072375180971285</c:v>
                </c:pt>
                <c:pt idx="580">
                  <c:v>39.116547791401224</c:v>
                </c:pt>
                <c:pt idx="581">
                  <c:v>39.160720401831163</c:v>
                </c:pt>
                <c:pt idx="582">
                  <c:v>39.204893012261103</c:v>
                </c:pt>
                <c:pt idx="583">
                  <c:v>39.249065622691042</c:v>
                </c:pt>
                <c:pt idx="584">
                  <c:v>39.293238233120981</c:v>
                </c:pt>
                <c:pt idx="585">
                  <c:v>39.33741084355092</c:v>
                </c:pt>
                <c:pt idx="586">
                  <c:v>39.381583453980859</c:v>
                </c:pt>
                <c:pt idx="587">
                  <c:v>39.425756064410798</c:v>
                </c:pt>
                <c:pt idx="588">
                  <c:v>39.46992867484073</c:v>
                </c:pt>
                <c:pt idx="589">
                  <c:v>39.514101285270669</c:v>
                </c:pt>
                <c:pt idx="590">
                  <c:v>39.558273895700609</c:v>
                </c:pt>
                <c:pt idx="591">
                  <c:v>39.602446506130548</c:v>
                </c:pt>
                <c:pt idx="592">
                  <c:v>39.646619116560487</c:v>
                </c:pt>
                <c:pt idx="593">
                  <c:v>39.690791726990426</c:v>
                </c:pt>
                <c:pt idx="594">
                  <c:v>39.734964337420365</c:v>
                </c:pt>
                <c:pt idx="595">
                  <c:v>39.779136947850304</c:v>
                </c:pt>
                <c:pt idx="596">
                  <c:v>39.823309558280243</c:v>
                </c:pt>
                <c:pt idx="597">
                  <c:v>39.867482168710183</c:v>
                </c:pt>
                <c:pt idx="598">
                  <c:v>39.911654779140122</c:v>
                </c:pt>
                <c:pt idx="599">
                  <c:v>39.955827389570061</c:v>
                </c:pt>
                <c:pt idx="600">
                  <c:v>40</c:v>
                </c:pt>
                <c:pt idx="601">
                  <c:v>40.044172610429939</c:v>
                </c:pt>
                <c:pt idx="602">
                  <c:v>40.088345220859878</c:v>
                </c:pt>
                <c:pt idx="603">
                  <c:v>40.13251783128981</c:v>
                </c:pt>
                <c:pt idx="604">
                  <c:v>40.176690441719749</c:v>
                </c:pt>
                <c:pt idx="605">
                  <c:v>40.220863052149689</c:v>
                </c:pt>
                <c:pt idx="606">
                  <c:v>40.265035662579628</c:v>
                </c:pt>
                <c:pt idx="607">
                  <c:v>40.309208273009567</c:v>
                </c:pt>
                <c:pt idx="608">
                  <c:v>40.353380883439506</c:v>
                </c:pt>
                <c:pt idx="609">
                  <c:v>40.397553493869445</c:v>
                </c:pt>
                <c:pt idx="610">
                  <c:v>40.441726104299384</c:v>
                </c:pt>
                <c:pt idx="611">
                  <c:v>40.485898714729323</c:v>
                </c:pt>
                <c:pt idx="612">
                  <c:v>40.530071325159263</c:v>
                </c:pt>
                <c:pt idx="613">
                  <c:v>40.574243935589202</c:v>
                </c:pt>
                <c:pt idx="614">
                  <c:v>40.618416546019141</c:v>
                </c:pt>
                <c:pt idx="615">
                  <c:v>40.66258915644908</c:v>
                </c:pt>
                <c:pt idx="616">
                  <c:v>40.706761766879019</c:v>
                </c:pt>
                <c:pt idx="617">
                  <c:v>40.750934377308958</c:v>
                </c:pt>
                <c:pt idx="618">
                  <c:v>40.79510698773889</c:v>
                </c:pt>
                <c:pt idx="619">
                  <c:v>40.839279598168829</c:v>
                </c:pt>
                <c:pt idx="620">
                  <c:v>40.883452208598769</c:v>
                </c:pt>
                <c:pt idx="621">
                  <c:v>40.927624819028708</c:v>
                </c:pt>
                <c:pt idx="622">
                  <c:v>40.971797429458647</c:v>
                </c:pt>
                <c:pt idx="623">
                  <c:v>41.015970039888586</c:v>
                </c:pt>
                <c:pt idx="624">
                  <c:v>41.060142650318525</c:v>
                </c:pt>
                <c:pt idx="625">
                  <c:v>41.104315260748464</c:v>
                </c:pt>
                <c:pt idx="626">
                  <c:v>41.148487871178403</c:v>
                </c:pt>
                <c:pt idx="627">
                  <c:v>41.192660481608343</c:v>
                </c:pt>
                <c:pt idx="628">
                  <c:v>41.236833092038275</c:v>
                </c:pt>
                <c:pt idx="629">
                  <c:v>41.281005702468214</c:v>
                </c:pt>
                <c:pt idx="630">
                  <c:v>41.325178312898153</c:v>
                </c:pt>
                <c:pt idx="631">
                  <c:v>41.369350923328099</c:v>
                </c:pt>
                <c:pt idx="632">
                  <c:v>41.413523533758038</c:v>
                </c:pt>
                <c:pt idx="633">
                  <c:v>41.45769614418797</c:v>
                </c:pt>
                <c:pt idx="634">
                  <c:v>41.501868754617909</c:v>
                </c:pt>
                <c:pt idx="635">
                  <c:v>41.546041365047849</c:v>
                </c:pt>
                <c:pt idx="636">
                  <c:v>41.590213975477788</c:v>
                </c:pt>
                <c:pt idx="637">
                  <c:v>41.634386585907727</c:v>
                </c:pt>
                <c:pt idx="638">
                  <c:v>41.678559196337666</c:v>
                </c:pt>
                <c:pt idx="639">
                  <c:v>41.722731806767605</c:v>
                </c:pt>
                <c:pt idx="640">
                  <c:v>41.766904417197544</c:v>
                </c:pt>
                <c:pt idx="641">
                  <c:v>41.811077027627476</c:v>
                </c:pt>
                <c:pt idx="642">
                  <c:v>41.855249638057423</c:v>
                </c:pt>
                <c:pt idx="643">
                  <c:v>41.899422248487355</c:v>
                </c:pt>
                <c:pt idx="644">
                  <c:v>41.943594858917301</c:v>
                </c:pt>
                <c:pt idx="645">
                  <c:v>41.987767469347233</c:v>
                </c:pt>
                <c:pt idx="646">
                  <c:v>42.031940079777172</c:v>
                </c:pt>
                <c:pt idx="647">
                  <c:v>42.076112690207111</c:v>
                </c:pt>
                <c:pt idx="648">
                  <c:v>42.12028530063705</c:v>
                </c:pt>
                <c:pt idx="649">
                  <c:v>42.164457911066989</c:v>
                </c:pt>
                <c:pt idx="650">
                  <c:v>42.208630521496929</c:v>
                </c:pt>
                <c:pt idx="651">
                  <c:v>42.252803131926868</c:v>
                </c:pt>
                <c:pt idx="652">
                  <c:v>42.296975742356807</c:v>
                </c:pt>
                <c:pt idx="653">
                  <c:v>42.341148352786746</c:v>
                </c:pt>
                <c:pt idx="654">
                  <c:v>42.385320963216685</c:v>
                </c:pt>
                <c:pt idx="655">
                  <c:v>42.429493573646624</c:v>
                </c:pt>
                <c:pt idx="656">
                  <c:v>42.473666184076556</c:v>
                </c:pt>
                <c:pt idx="657">
                  <c:v>42.517838794506503</c:v>
                </c:pt>
                <c:pt idx="658">
                  <c:v>42.562011404936435</c:v>
                </c:pt>
                <c:pt idx="659">
                  <c:v>42.606184015366381</c:v>
                </c:pt>
                <c:pt idx="660">
                  <c:v>42.650356625796313</c:v>
                </c:pt>
                <c:pt idx="661">
                  <c:v>42.694529236226252</c:v>
                </c:pt>
                <c:pt idx="662">
                  <c:v>42.738701846656191</c:v>
                </c:pt>
                <c:pt idx="663">
                  <c:v>42.78287445708613</c:v>
                </c:pt>
                <c:pt idx="664">
                  <c:v>42.827047067516069</c:v>
                </c:pt>
                <c:pt idx="665">
                  <c:v>42.871219677946009</c:v>
                </c:pt>
                <c:pt idx="666">
                  <c:v>42.915392288375941</c:v>
                </c:pt>
                <c:pt idx="667">
                  <c:v>42.959564898805887</c:v>
                </c:pt>
                <c:pt idx="668">
                  <c:v>43.003737509235819</c:v>
                </c:pt>
                <c:pt idx="669">
                  <c:v>43.047910119665765</c:v>
                </c:pt>
                <c:pt idx="670">
                  <c:v>43.092082730095704</c:v>
                </c:pt>
                <c:pt idx="671">
                  <c:v>43.136255340525636</c:v>
                </c:pt>
                <c:pt idx="672">
                  <c:v>43.180427950955583</c:v>
                </c:pt>
                <c:pt idx="673">
                  <c:v>43.224600561385515</c:v>
                </c:pt>
                <c:pt idx="674">
                  <c:v>43.268773171815461</c:v>
                </c:pt>
                <c:pt idx="675">
                  <c:v>43.312945782245393</c:v>
                </c:pt>
                <c:pt idx="676">
                  <c:v>43.357118392675332</c:v>
                </c:pt>
                <c:pt idx="677">
                  <c:v>43.401291003105271</c:v>
                </c:pt>
                <c:pt idx="678">
                  <c:v>43.44546361353521</c:v>
                </c:pt>
                <c:pt idx="679">
                  <c:v>43.489636223965149</c:v>
                </c:pt>
                <c:pt idx="680">
                  <c:v>43.533808834395089</c:v>
                </c:pt>
                <c:pt idx="681">
                  <c:v>43.577981444825021</c:v>
                </c:pt>
                <c:pt idx="682">
                  <c:v>43.622154055254967</c:v>
                </c:pt>
                <c:pt idx="683">
                  <c:v>43.666326665684899</c:v>
                </c:pt>
                <c:pt idx="684">
                  <c:v>43.710499276114845</c:v>
                </c:pt>
                <c:pt idx="685">
                  <c:v>43.754671886544777</c:v>
                </c:pt>
                <c:pt idx="686">
                  <c:v>43.798844496974716</c:v>
                </c:pt>
                <c:pt idx="687">
                  <c:v>43.843017107404656</c:v>
                </c:pt>
                <c:pt idx="688">
                  <c:v>43.887189717834595</c:v>
                </c:pt>
                <c:pt idx="689">
                  <c:v>43.931362328264534</c:v>
                </c:pt>
                <c:pt idx="690">
                  <c:v>43.975534938694473</c:v>
                </c:pt>
                <c:pt idx="691">
                  <c:v>44.019707549124412</c:v>
                </c:pt>
                <c:pt idx="692">
                  <c:v>44.063880159554351</c:v>
                </c:pt>
                <c:pt idx="693">
                  <c:v>44.10805276998429</c:v>
                </c:pt>
                <c:pt idx="694">
                  <c:v>44.15222538041423</c:v>
                </c:pt>
                <c:pt idx="695">
                  <c:v>44.196397990844169</c:v>
                </c:pt>
                <c:pt idx="696">
                  <c:v>44.240570601274101</c:v>
                </c:pt>
                <c:pt idx="697">
                  <c:v>44.284743211704047</c:v>
                </c:pt>
                <c:pt idx="698">
                  <c:v>44.328915822133979</c:v>
                </c:pt>
                <c:pt idx="699">
                  <c:v>44.373088432563925</c:v>
                </c:pt>
                <c:pt idx="700">
                  <c:v>44.417261042993857</c:v>
                </c:pt>
                <c:pt idx="701">
                  <c:v>44.461433653423796</c:v>
                </c:pt>
                <c:pt idx="702">
                  <c:v>44.505606263853736</c:v>
                </c:pt>
                <c:pt idx="703">
                  <c:v>44.549778874283675</c:v>
                </c:pt>
                <c:pt idx="704">
                  <c:v>44.593951484713614</c:v>
                </c:pt>
                <c:pt idx="705">
                  <c:v>44.638124095143553</c:v>
                </c:pt>
                <c:pt idx="706">
                  <c:v>44.682296705573485</c:v>
                </c:pt>
                <c:pt idx="707">
                  <c:v>44.726469316003431</c:v>
                </c:pt>
                <c:pt idx="708">
                  <c:v>44.77064192643337</c:v>
                </c:pt>
                <c:pt idx="709">
                  <c:v>44.81481453686331</c:v>
                </c:pt>
                <c:pt idx="710">
                  <c:v>44.858987147293249</c:v>
                </c:pt>
                <c:pt idx="711">
                  <c:v>44.903159757723181</c:v>
                </c:pt>
                <c:pt idx="712">
                  <c:v>44.947332368153127</c:v>
                </c:pt>
                <c:pt idx="713">
                  <c:v>44.991504978583059</c:v>
                </c:pt>
                <c:pt idx="714">
                  <c:v>45.035677589013005</c:v>
                </c:pt>
                <c:pt idx="715">
                  <c:v>45.079850199442937</c:v>
                </c:pt>
                <c:pt idx="716">
                  <c:v>45.124022809872876</c:v>
                </c:pt>
                <c:pt idx="717">
                  <c:v>45.168195420302816</c:v>
                </c:pt>
                <c:pt idx="718">
                  <c:v>45.212368030732755</c:v>
                </c:pt>
                <c:pt idx="719">
                  <c:v>45.256540641162694</c:v>
                </c:pt>
                <c:pt idx="720">
                  <c:v>45.300713251592633</c:v>
                </c:pt>
                <c:pt idx="721">
                  <c:v>45.344885862022565</c:v>
                </c:pt>
                <c:pt idx="722">
                  <c:v>45.389058472452511</c:v>
                </c:pt>
                <c:pt idx="723">
                  <c:v>45.433231082882443</c:v>
                </c:pt>
                <c:pt idx="724">
                  <c:v>45.47740369331239</c:v>
                </c:pt>
                <c:pt idx="725">
                  <c:v>45.521576303742322</c:v>
                </c:pt>
                <c:pt idx="726">
                  <c:v>45.565748914172261</c:v>
                </c:pt>
                <c:pt idx="727">
                  <c:v>45.6099215246022</c:v>
                </c:pt>
                <c:pt idx="728">
                  <c:v>45.654094135032139</c:v>
                </c:pt>
                <c:pt idx="729">
                  <c:v>45.698266745462078</c:v>
                </c:pt>
                <c:pt idx="730">
                  <c:v>45.742439355892017</c:v>
                </c:pt>
                <c:pt idx="731">
                  <c:v>45.786611966321949</c:v>
                </c:pt>
                <c:pt idx="732">
                  <c:v>45.830784576751896</c:v>
                </c:pt>
                <c:pt idx="733">
                  <c:v>45.874957187181828</c:v>
                </c:pt>
                <c:pt idx="734">
                  <c:v>45.919129797611774</c:v>
                </c:pt>
                <c:pt idx="735">
                  <c:v>45.963302408041706</c:v>
                </c:pt>
                <c:pt idx="736">
                  <c:v>46.007475018471645</c:v>
                </c:pt>
                <c:pt idx="737">
                  <c:v>46.051647628901584</c:v>
                </c:pt>
                <c:pt idx="738">
                  <c:v>46.095820239331523</c:v>
                </c:pt>
                <c:pt idx="739">
                  <c:v>46.13999284976147</c:v>
                </c:pt>
                <c:pt idx="740">
                  <c:v>46.184165460191402</c:v>
                </c:pt>
                <c:pt idx="741">
                  <c:v>46.228338070621341</c:v>
                </c:pt>
                <c:pt idx="742">
                  <c:v>46.27251068105128</c:v>
                </c:pt>
                <c:pt idx="743">
                  <c:v>46.316683291481219</c:v>
                </c:pt>
                <c:pt idx="744">
                  <c:v>46.360855901911158</c:v>
                </c:pt>
                <c:pt idx="745">
                  <c:v>46.405028512341097</c:v>
                </c:pt>
                <c:pt idx="746">
                  <c:v>46.449201122771029</c:v>
                </c:pt>
                <c:pt idx="747">
                  <c:v>46.493373733200976</c:v>
                </c:pt>
                <c:pt idx="748">
                  <c:v>46.537546343630908</c:v>
                </c:pt>
                <c:pt idx="749">
                  <c:v>46.581718954060854</c:v>
                </c:pt>
                <c:pt idx="750">
                  <c:v>46.625891564490786</c:v>
                </c:pt>
                <c:pt idx="751">
                  <c:v>46.670064174920725</c:v>
                </c:pt>
                <c:pt idx="752">
                  <c:v>46.714236785350664</c:v>
                </c:pt>
                <c:pt idx="753">
                  <c:v>46.758409395780603</c:v>
                </c:pt>
                <c:pt idx="754">
                  <c:v>46.802582006210542</c:v>
                </c:pt>
                <c:pt idx="755">
                  <c:v>46.846754616640482</c:v>
                </c:pt>
                <c:pt idx="756">
                  <c:v>46.890927227070421</c:v>
                </c:pt>
                <c:pt idx="757">
                  <c:v>46.93509983750036</c:v>
                </c:pt>
                <c:pt idx="758">
                  <c:v>46.979272447930299</c:v>
                </c:pt>
                <c:pt idx="759">
                  <c:v>47.023445058360238</c:v>
                </c:pt>
                <c:pt idx="760">
                  <c:v>47.067617668790177</c:v>
                </c:pt>
                <c:pt idx="761">
                  <c:v>47.111790279220109</c:v>
                </c:pt>
                <c:pt idx="762">
                  <c:v>47.155962889650056</c:v>
                </c:pt>
                <c:pt idx="763">
                  <c:v>47.200135500079988</c:v>
                </c:pt>
                <c:pt idx="764">
                  <c:v>47.244308110509934</c:v>
                </c:pt>
                <c:pt idx="765">
                  <c:v>47.288480720939866</c:v>
                </c:pt>
                <c:pt idx="766">
                  <c:v>47.332653331369805</c:v>
                </c:pt>
                <c:pt idx="767">
                  <c:v>47.376825941799744</c:v>
                </c:pt>
                <c:pt idx="768">
                  <c:v>47.420998552229683</c:v>
                </c:pt>
                <c:pt idx="769">
                  <c:v>47.465171162659622</c:v>
                </c:pt>
                <c:pt idx="770">
                  <c:v>47.509343773089562</c:v>
                </c:pt>
                <c:pt idx="771">
                  <c:v>47.553516383519494</c:v>
                </c:pt>
                <c:pt idx="772">
                  <c:v>47.59768899394944</c:v>
                </c:pt>
                <c:pt idx="773">
                  <c:v>47.641861604379372</c:v>
                </c:pt>
                <c:pt idx="774">
                  <c:v>47.686034214809318</c:v>
                </c:pt>
                <c:pt idx="775">
                  <c:v>47.73020682523925</c:v>
                </c:pt>
                <c:pt idx="776">
                  <c:v>47.774379435669189</c:v>
                </c:pt>
                <c:pt idx="777">
                  <c:v>47.818552046099136</c:v>
                </c:pt>
                <c:pt idx="778">
                  <c:v>47.862724656529068</c:v>
                </c:pt>
                <c:pt idx="779">
                  <c:v>47.906897266959014</c:v>
                </c:pt>
                <c:pt idx="780">
                  <c:v>47.951069877388946</c:v>
                </c:pt>
                <c:pt idx="781">
                  <c:v>47.995242487818885</c:v>
                </c:pt>
                <c:pt idx="782">
                  <c:v>48.039415098248824</c:v>
                </c:pt>
                <c:pt idx="783">
                  <c:v>48.083587708678763</c:v>
                </c:pt>
                <c:pt idx="784">
                  <c:v>48.127760319108702</c:v>
                </c:pt>
                <c:pt idx="785">
                  <c:v>48.171932929538642</c:v>
                </c:pt>
                <c:pt idx="786">
                  <c:v>48.216105539968574</c:v>
                </c:pt>
                <c:pt idx="787">
                  <c:v>48.26027815039852</c:v>
                </c:pt>
                <c:pt idx="788">
                  <c:v>48.304450760828452</c:v>
                </c:pt>
                <c:pt idx="789">
                  <c:v>48.348623371258398</c:v>
                </c:pt>
                <c:pt idx="790">
                  <c:v>48.39279598168833</c:v>
                </c:pt>
                <c:pt idx="791">
                  <c:v>48.436968592118269</c:v>
                </c:pt>
                <c:pt idx="792">
                  <c:v>48.481141202548208</c:v>
                </c:pt>
                <c:pt idx="793">
                  <c:v>48.525313812978148</c:v>
                </c:pt>
                <c:pt idx="794">
                  <c:v>48.569486423408087</c:v>
                </c:pt>
                <c:pt idx="795">
                  <c:v>48.613659033838026</c:v>
                </c:pt>
                <c:pt idx="796">
                  <c:v>48.657831644267965</c:v>
                </c:pt>
                <c:pt idx="797">
                  <c:v>48.702004254697904</c:v>
                </c:pt>
                <c:pt idx="798">
                  <c:v>48.746176865127843</c:v>
                </c:pt>
                <c:pt idx="799">
                  <c:v>48.790349475557782</c:v>
                </c:pt>
                <c:pt idx="800">
                  <c:v>48.834522085987722</c:v>
                </c:pt>
                <c:pt idx="801">
                  <c:v>48.878694696417654</c:v>
                </c:pt>
                <c:pt idx="802">
                  <c:v>48.9228673068476</c:v>
                </c:pt>
                <c:pt idx="803">
                  <c:v>48.967039917277532</c:v>
                </c:pt>
                <c:pt idx="804">
                  <c:v>49.011212527707478</c:v>
                </c:pt>
                <c:pt idx="805">
                  <c:v>49.05538513813741</c:v>
                </c:pt>
                <c:pt idx="806">
                  <c:v>49.099557748567349</c:v>
                </c:pt>
                <c:pt idx="807">
                  <c:v>49.143730358997288</c:v>
                </c:pt>
                <c:pt idx="808">
                  <c:v>49.187902969427228</c:v>
                </c:pt>
                <c:pt idx="809">
                  <c:v>49.232075579857167</c:v>
                </c:pt>
                <c:pt idx="810">
                  <c:v>49.276248190287106</c:v>
                </c:pt>
                <c:pt idx="811">
                  <c:v>49.320420800717038</c:v>
                </c:pt>
                <c:pt idx="812">
                  <c:v>49.364593411146984</c:v>
                </c:pt>
                <c:pt idx="813">
                  <c:v>49.408766021576916</c:v>
                </c:pt>
                <c:pt idx="814">
                  <c:v>49.452938632006862</c:v>
                </c:pt>
                <c:pt idx="815">
                  <c:v>49.497111242436802</c:v>
                </c:pt>
                <c:pt idx="816">
                  <c:v>49.541283852866734</c:v>
                </c:pt>
                <c:pt idx="817">
                  <c:v>49.58545646329668</c:v>
                </c:pt>
                <c:pt idx="818">
                  <c:v>49.629629073726612</c:v>
                </c:pt>
                <c:pt idx="819">
                  <c:v>49.673801684156558</c:v>
                </c:pt>
                <c:pt idx="820">
                  <c:v>49.71797429458649</c:v>
                </c:pt>
                <c:pt idx="821">
                  <c:v>49.762146905016429</c:v>
                </c:pt>
                <c:pt idx="822">
                  <c:v>49.806319515446368</c:v>
                </c:pt>
                <c:pt idx="823">
                  <c:v>49.850492125876308</c:v>
                </c:pt>
                <c:pt idx="824">
                  <c:v>49.894664736306247</c:v>
                </c:pt>
                <c:pt idx="825">
                  <c:v>49.938837346736186</c:v>
                </c:pt>
                <c:pt idx="826">
                  <c:v>49.983009957166118</c:v>
                </c:pt>
                <c:pt idx="827">
                  <c:v>50.027182567596064</c:v>
                </c:pt>
                <c:pt idx="828">
                  <c:v>50.071355178025996</c:v>
                </c:pt>
                <c:pt idx="829">
                  <c:v>50.115527788455942</c:v>
                </c:pt>
                <c:pt idx="830">
                  <c:v>50.159700398885875</c:v>
                </c:pt>
                <c:pt idx="831">
                  <c:v>50.203873009315814</c:v>
                </c:pt>
                <c:pt idx="832">
                  <c:v>50.248045619745753</c:v>
                </c:pt>
                <c:pt idx="833">
                  <c:v>50.292218230175692</c:v>
                </c:pt>
                <c:pt idx="834">
                  <c:v>50.336390840605631</c:v>
                </c:pt>
                <c:pt idx="835">
                  <c:v>50.38056345103557</c:v>
                </c:pt>
                <c:pt idx="836">
                  <c:v>50.424736061465509</c:v>
                </c:pt>
                <c:pt idx="837">
                  <c:v>50.468908671895448</c:v>
                </c:pt>
                <c:pt idx="838">
                  <c:v>50.513081282325388</c:v>
                </c:pt>
                <c:pt idx="839">
                  <c:v>50.557253892755327</c:v>
                </c:pt>
                <c:pt idx="840">
                  <c:v>50.601426503185266</c:v>
                </c:pt>
                <c:pt idx="841">
                  <c:v>50.645599113615198</c:v>
                </c:pt>
                <c:pt idx="842">
                  <c:v>50.689771724045144</c:v>
                </c:pt>
                <c:pt idx="843">
                  <c:v>50.733944334475076</c:v>
                </c:pt>
                <c:pt idx="844">
                  <c:v>50.778116944905022</c:v>
                </c:pt>
                <c:pt idx="845">
                  <c:v>50.822289555334955</c:v>
                </c:pt>
                <c:pt idx="846">
                  <c:v>50.866462165764894</c:v>
                </c:pt>
                <c:pt idx="847">
                  <c:v>50.910634776194833</c:v>
                </c:pt>
                <c:pt idx="848">
                  <c:v>50.954807386624772</c:v>
                </c:pt>
                <c:pt idx="849">
                  <c:v>50.998979997054711</c:v>
                </c:pt>
                <c:pt idx="850">
                  <c:v>51.04315260748465</c:v>
                </c:pt>
                <c:pt idx="851">
                  <c:v>51.087325217914582</c:v>
                </c:pt>
                <c:pt idx="852">
                  <c:v>51.131497828344529</c:v>
                </c:pt>
                <c:pt idx="853">
                  <c:v>51.175670438774468</c:v>
                </c:pt>
                <c:pt idx="854">
                  <c:v>51.219843049204407</c:v>
                </c:pt>
                <c:pt idx="855">
                  <c:v>51.264015659634346</c:v>
                </c:pt>
                <c:pt idx="856">
                  <c:v>51.308188270064278</c:v>
                </c:pt>
                <c:pt idx="857">
                  <c:v>51.352360880494224</c:v>
                </c:pt>
                <c:pt idx="858">
                  <c:v>51.396533490924156</c:v>
                </c:pt>
                <c:pt idx="859">
                  <c:v>51.440706101354102</c:v>
                </c:pt>
                <c:pt idx="860">
                  <c:v>51.484878711784035</c:v>
                </c:pt>
                <c:pt idx="861">
                  <c:v>51.529051322213974</c:v>
                </c:pt>
                <c:pt idx="862">
                  <c:v>51.573223932643913</c:v>
                </c:pt>
                <c:pt idx="863">
                  <c:v>51.617396543073852</c:v>
                </c:pt>
                <c:pt idx="864">
                  <c:v>51.661569153503791</c:v>
                </c:pt>
                <c:pt idx="865">
                  <c:v>51.70574176393373</c:v>
                </c:pt>
                <c:pt idx="866">
                  <c:v>51.749914374363662</c:v>
                </c:pt>
                <c:pt idx="867">
                  <c:v>51.794086984793609</c:v>
                </c:pt>
                <c:pt idx="868">
                  <c:v>51.838259595223541</c:v>
                </c:pt>
                <c:pt idx="869">
                  <c:v>51.882432205653487</c:v>
                </c:pt>
                <c:pt idx="870">
                  <c:v>51.926604816083419</c:v>
                </c:pt>
                <c:pt idx="871">
                  <c:v>51.970777426513358</c:v>
                </c:pt>
                <c:pt idx="872">
                  <c:v>52.014950036943297</c:v>
                </c:pt>
                <c:pt idx="873">
                  <c:v>52.059122647373236</c:v>
                </c:pt>
                <c:pt idx="874">
                  <c:v>52.103295257803175</c:v>
                </c:pt>
                <c:pt idx="875">
                  <c:v>52.147467868233115</c:v>
                </c:pt>
                <c:pt idx="876">
                  <c:v>52.191640478663054</c:v>
                </c:pt>
                <c:pt idx="877">
                  <c:v>52.235813089092993</c:v>
                </c:pt>
                <c:pt idx="878">
                  <c:v>52.279985699522932</c:v>
                </c:pt>
                <c:pt idx="879">
                  <c:v>52.324158309952871</c:v>
                </c:pt>
                <c:pt idx="880">
                  <c:v>52.36833092038281</c:v>
                </c:pt>
                <c:pt idx="881">
                  <c:v>52.412503530812742</c:v>
                </c:pt>
                <c:pt idx="882">
                  <c:v>52.456676141242689</c:v>
                </c:pt>
                <c:pt idx="883">
                  <c:v>52.500848751672621</c:v>
                </c:pt>
                <c:pt idx="884">
                  <c:v>52.545021362102567</c:v>
                </c:pt>
                <c:pt idx="885">
                  <c:v>52.589193972532499</c:v>
                </c:pt>
                <c:pt idx="886">
                  <c:v>52.633366582962438</c:v>
                </c:pt>
                <c:pt idx="887">
                  <c:v>52.677539193392377</c:v>
                </c:pt>
                <c:pt idx="888">
                  <c:v>52.721711803822316</c:v>
                </c:pt>
                <c:pt idx="889">
                  <c:v>52.765884414252255</c:v>
                </c:pt>
                <c:pt idx="890">
                  <c:v>52.810057024682195</c:v>
                </c:pt>
                <c:pt idx="891">
                  <c:v>52.854229635112134</c:v>
                </c:pt>
                <c:pt idx="892">
                  <c:v>52.898402245542073</c:v>
                </c:pt>
                <c:pt idx="893">
                  <c:v>52.942574855972012</c:v>
                </c:pt>
                <c:pt idx="894">
                  <c:v>52.986747466401951</c:v>
                </c:pt>
                <c:pt idx="895">
                  <c:v>53.03092007683189</c:v>
                </c:pt>
                <c:pt idx="896">
                  <c:v>53.075092687261822</c:v>
                </c:pt>
                <c:pt idx="897">
                  <c:v>53.119265297691769</c:v>
                </c:pt>
                <c:pt idx="898">
                  <c:v>53.163437908121701</c:v>
                </c:pt>
                <c:pt idx="899">
                  <c:v>53.207610518551647</c:v>
                </c:pt>
                <c:pt idx="900">
                  <c:v>53.251783128981579</c:v>
                </c:pt>
                <c:pt idx="901">
                  <c:v>53.295955739411518</c:v>
                </c:pt>
                <c:pt idx="902">
                  <c:v>53.340128349841457</c:v>
                </c:pt>
                <c:pt idx="903">
                  <c:v>53.384300960271396</c:v>
                </c:pt>
                <c:pt idx="904">
                  <c:v>53.428473570701335</c:v>
                </c:pt>
                <c:pt idx="905">
                  <c:v>53.472646181131275</c:v>
                </c:pt>
                <c:pt idx="906">
                  <c:v>53.516818791561207</c:v>
                </c:pt>
                <c:pt idx="907">
                  <c:v>53.560991401991153</c:v>
                </c:pt>
                <c:pt idx="908">
                  <c:v>53.605164012421085</c:v>
                </c:pt>
                <c:pt idx="909">
                  <c:v>53.649336622851031</c:v>
                </c:pt>
                <c:pt idx="910">
                  <c:v>53.693509233280963</c:v>
                </c:pt>
                <c:pt idx="911">
                  <c:v>53.737681843710902</c:v>
                </c:pt>
                <c:pt idx="912">
                  <c:v>53.781854454140841</c:v>
                </c:pt>
                <c:pt idx="913">
                  <c:v>53.826027064570781</c:v>
                </c:pt>
                <c:pt idx="914">
                  <c:v>53.870199675000727</c:v>
                </c:pt>
                <c:pt idx="915">
                  <c:v>53.914372285430659</c:v>
                </c:pt>
                <c:pt idx="916">
                  <c:v>53.958544895860598</c:v>
                </c:pt>
                <c:pt idx="917">
                  <c:v>54.002717506290537</c:v>
                </c:pt>
                <c:pt idx="918">
                  <c:v>54.046890116720476</c:v>
                </c:pt>
                <c:pt idx="919">
                  <c:v>54.091062727150415</c:v>
                </c:pt>
                <c:pt idx="920">
                  <c:v>54.135235337580355</c:v>
                </c:pt>
                <c:pt idx="921">
                  <c:v>54.179407948010287</c:v>
                </c:pt>
                <c:pt idx="922">
                  <c:v>54.223580558440233</c:v>
                </c:pt>
                <c:pt idx="923">
                  <c:v>54.267753168870165</c:v>
                </c:pt>
                <c:pt idx="924">
                  <c:v>54.311925779300111</c:v>
                </c:pt>
                <c:pt idx="925">
                  <c:v>54.356098389730043</c:v>
                </c:pt>
                <c:pt idx="926">
                  <c:v>54.400271000159982</c:v>
                </c:pt>
                <c:pt idx="927">
                  <c:v>54.444443610589921</c:v>
                </c:pt>
                <c:pt idx="928">
                  <c:v>54.488616221019861</c:v>
                </c:pt>
                <c:pt idx="929">
                  <c:v>54.5327888314498</c:v>
                </c:pt>
                <c:pt idx="930">
                  <c:v>54.576961441879739</c:v>
                </c:pt>
                <c:pt idx="931">
                  <c:v>54.621134052309678</c:v>
                </c:pt>
                <c:pt idx="932">
                  <c:v>54.665306662739617</c:v>
                </c:pt>
                <c:pt idx="933">
                  <c:v>54.709479273169556</c:v>
                </c:pt>
                <c:pt idx="934">
                  <c:v>54.753651883599495</c:v>
                </c:pt>
                <c:pt idx="935">
                  <c:v>54.797824494029435</c:v>
                </c:pt>
                <c:pt idx="936">
                  <c:v>54.841997104459367</c:v>
                </c:pt>
                <c:pt idx="937">
                  <c:v>54.886169714889313</c:v>
                </c:pt>
                <c:pt idx="938">
                  <c:v>54.930342325319245</c:v>
                </c:pt>
                <c:pt idx="939">
                  <c:v>54.974514935749191</c:v>
                </c:pt>
                <c:pt idx="940">
                  <c:v>55.018687546179123</c:v>
                </c:pt>
                <c:pt idx="941">
                  <c:v>55.062860156609062</c:v>
                </c:pt>
                <c:pt idx="942">
                  <c:v>55.107032767039001</c:v>
                </c:pt>
                <c:pt idx="943">
                  <c:v>55.151205377468941</c:v>
                </c:pt>
                <c:pt idx="944">
                  <c:v>55.19537798789888</c:v>
                </c:pt>
                <c:pt idx="945">
                  <c:v>55.239550598328819</c:v>
                </c:pt>
                <c:pt idx="946">
                  <c:v>55.283723208758751</c:v>
                </c:pt>
                <c:pt idx="947">
                  <c:v>55.327895819188697</c:v>
                </c:pt>
                <c:pt idx="948">
                  <c:v>55.372068429618629</c:v>
                </c:pt>
                <c:pt idx="949">
                  <c:v>55.416241040048575</c:v>
                </c:pt>
                <c:pt idx="950">
                  <c:v>55.460413650478507</c:v>
                </c:pt>
                <c:pt idx="951">
                  <c:v>55.504586260908447</c:v>
                </c:pt>
                <c:pt idx="952">
                  <c:v>55.548758871338393</c:v>
                </c:pt>
                <c:pt idx="953">
                  <c:v>55.592931481768325</c:v>
                </c:pt>
                <c:pt idx="954">
                  <c:v>55.637104092198271</c:v>
                </c:pt>
                <c:pt idx="955">
                  <c:v>55.681276702628203</c:v>
                </c:pt>
                <c:pt idx="956">
                  <c:v>55.725449313058142</c:v>
                </c:pt>
                <c:pt idx="957">
                  <c:v>55.769621923488081</c:v>
                </c:pt>
                <c:pt idx="958">
                  <c:v>55.813794533918021</c:v>
                </c:pt>
                <c:pt idx="959">
                  <c:v>55.85796714434796</c:v>
                </c:pt>
                <c:pt idx="960">
                  <c:v>55.902139754777899</c:v>
                </c:pt>
                <c:pt idx="961">
                  <c:v>55.946312365207831</c:v>
                </c:pt>
                <c:pt idx="962">
                  <c:v>55.990484975637777</c:v>
                </c:pt>
                <c:pt idx="963">
                  <c:v>56.034657586067709</c:v>
                </c:pt>
                <c:pt idx="964">
                  <c:v>56.078830196497655</c:v>
                </c:pt>
                <c:pt idx="965">
                  <c:v>56.123002806927587</c:v>
                </c:pt>
                <c:pt idx="966">
                  <c:v>56.167175417357527</c:v>
                </c:pt>
                <c:pt idx="967">
                  <c:v>56.211348027787466</c:v>
                </c:pt>
                <c:pt idx="968">
                  <c:v>56.255520638217405</c:v>
                </c:pt>
                <c:pt idx="969">
                  <c:v>56.299693248647344</c:v>
                </c:pt>
                <c:pt idx="970">
                  <c:v>56.343865859077283</c:v>
                </c:pt>
                <c:pt idx="971">
                  <c:v>56.388038469507222</c:v>
                </c:pt>
                <c:pt idx="972">
                  <c:v>56.432211079937161</c:v>
                </c:pt>
                <c:pt idx="973">
                  <c:v>56.476383690367101</c:v>
                </c:pt>
                <c:pt idx="974">
                  <c:v>56.52055630079704</c:v>
                </c:pt>
                <c:pt idx="975">
                  <c:v>56.564728911226979</c:v>
                </c:pt>
                <c:pt idx="976">
                  <c:v>56.608901521656911</c:v>
                </c:pt>
                <c:pt idx="977">
                  <c:v>56.653074132086857</c:v>
                </c:pt>
                <c:pt idx="978">
                  <c:v>56.697246742516789</c:v>
                </c:pt>
                <c:pt idx="979">
                  <c:v>56.741419352946735</c:v>
                </c:pt>
                <c:pt idx="980">
                  <c:v>56.785591963376667</c:v>
                </c:pt>
                <c:pt idx="981">
                  <c:v>56.829764573806607</c:v>
                </c:pt>
                <c:pt idx="982">
                  <c:v>56.873937184236546</c:v>
                </c:pt>
                <c:pt idx="983">
                  <c:v>56.918109794666485</c:v>
                </c:pt>
                <c:pt idx="984">
                  <c:v>56.962282405096424</c:v>
                </c:pt>
                <c:pt idx="985">
                  <c:v>57.006455015526363</c:v>
                </c:pt>
                <c:pt idx="986">
                  <c:v>57.050627625956295</c:v>
                </c:pt>
                <c:pt idx="987">
                  <c:v>57.094800236386241</c:v>
                </c:pt>
                <c:pt idx="988">
                  <c:v>57.138972846816174</c:v>
                </c:pt>
                <c:pt idx="989">
                  <c:v>57.18314545724612</c:v>
                </c:pt>
                <c:pt idx="990">
                  <c:v>57.227318067676059</c:v>
                </c:pt>
                <c:pt idx="991">
                  <c:v>57.271490678105991</c:v>
                </c:pt>
                <c:pt idx="992">
                  <c:v>57.315663288535937</c:v>
                </c:pt>
                <c:pt idx="993">
                  <c:v>57.359835898965869</c:v>
                </c:pt>
                <c:pt idx="994">
                  <c:v>57.404008509395815</c:v>
                </c:pt>
                <c:pt idx="995">
                  <c:v>57.448181119825747</c:v>
                </c:pt>
                <c:pt idx="996">
                  <c:v>57.492353730255687</c:v>
                </c:pt>
                <c:pt idx="997">
                  <c:v>57.536526340685626</c:v>
                </c:pt>
                <c:pt idx="998">
                  <c:v>57.580698951115565</c:v>
                </c:pt>
                <c:pt idx="999">
                  <c:v>57.624871561545504</c:v>
                </c:pt>
                <c:pt idx="1000">
                  <c:v>57.669044171975443</c:v>
                </c:pt>
                <c:pt idx="1001">
                  <c:v>57.713216782405375</c:v>
                </c:pt>
                <c:pt idx="1002">
                  <c:v>57.757389392835321</c:v>
                </c:pt>
                <c:pt idx="1003">
                  <c:v>57.801562003265254</c:v>
                </c:pt>
                <c:pt idx="1004">
                  <c:v>57.8457346136952</c:v>
                </c:pt>
                <c:pt idx="1005">
                  <c:v>57.889907224125132</c:v>
                </c:pt>
                <c:pt idx="1006">
                  <c:v>57.934079834555071</c:v>
                </c:pt>
                <c:pt idx="1007">
                  <c:v>57.97825244498501</c:v>
                </c:pt>
                <c:pt idx="1008">
                  <c:v>58.022425055414949</c:v>
                </c:pt>
                <c:pt idx="1009">
                  <c:v>58.066597665844888</c:v>
                </c:pt>
                <c:pt idx="1010">
                  <c:v>58.110770276274827</c:v>
                </c:pt>
                <c:pt idx="1011">
                  <c:v>58.154942886704767</c:v>
                </c:pt>
                <c:pt idx="1012">
                  <c:v>58.199115497134706</c:v>
                </c:pt>
                <c:pt idx="1013">
                  <c:v>58.243288107564645</c:v>
                </c:pt>
                <c:pt idx="1014">
                  <c:v>58.287460717994584</c:v>
                </c:pt>
                <c:pt idx="1015">
                  <c:v>58.331633328424523</c:v>
                </c:pt>
                <c:pt idx="1016">
                  <c:v>58.375805938854455</c:v>
                </c:pt>
                <c:pt idx="1017">
                  <c:v>58.419978549284401</c:v>
                </c:pt>
                <c:pt idx="1018">
                  <c:v>58.464151159714334</c:v>
                </c:pt>
                <c:pt idx="1019">
                  <c:v>58.50832377014428</c:v>
                </c:pt>
                <c:pt idx="1020">
                  <c:v>58.552496380574212</c:v>
                </c:pt>
                <c:pt idx="1021">
                  <c:v>58.596668991004151</c:v>
                </c:pt>
                <c:pt idx="1022">
                  <c:v>58.64084160143409</c:v>
                </c:pt>
                <c:pt idx="1023">
                  <c:v>58.685014211864029</c:v>
                </c:pt>
                <c:pt idx="1024">
                  <c:v>58.729186822293968</c:v>
                </c:pt>
                <c:pt idx="1025">
                  <c:v>58.773359432723908</c:v>
                </c:pt>
                <c:pt idx="1026">
                  <c:v>58.81753204315384</c:v>
                </c:pt>
                <c:pt idx="1027">
                  <c:v>58.861704653583786</c:v>
                </c:pt>
                <c:pt idx="1028">
                  <c:v>58.905877264013725</c:v>
                </c:pt>
                <c:pt idx="1029">
                  <c:v>58.950049874443664</c:v>
                </c:pt>
                <c:pt idx="1030">
                  <c:v>58.994222484873603</c:v>
                </c:pt>
                <c:pt idx="1031">
                  <c:v>59.038395095303535</c:v>
                </c:pt>
                <c:pt idx="1032">
                  <c:v>59.082567705733481</c:v>
                </c:pt>
                <c:pt idx="1033">
                  <c:v>59.126740316163414</c:v>
                </c:pt>
                <c:pt idx="1034">
                  <c:v>59.17091292659336</c:v>
                </c:pt>
                <c:pt idx="1035">
                  <c:v>59.215085537023292</c:v>
                </c:pt>
                <c:pt idx="1036">
                  <c:v>59.259258147453231</c:v>
                </c:pt>
                <c:pt idx="1037">
                  <c:v>59.30343075788317</c:v>
                </c:pt>
                <c:pt idx="1038">
                  <c:v>59.347603368313109</c:v>
                </c:pt>
                <c:pt idx="1039">
                  <c:v>59.391775978743048</c:v>
                </c:pt>
                <c:pt idx="1040">
                  <c:v>59.435948589172988</c:v>
                </c:pt>
                <c:pt idx="1041">
                  <c:v>59.48012119960292</c:v>
                </c:pt>
                <c:pt idx="1042">
                  <c:v>59.524293810032866</c:v>
                </c:pt>
                <c:pt idx="1043">
                  <c:v>59.568466420462798</c:v>
                </c:pt>
                <c:pt idx="1044">
                  <c:v>59.612639030892744</c:v>
                </c:pt>
                <c:pt idx="1045">
                  <c:v>59.656811641322676</c:v>
                </c:pt>
                <c:pt idx="1046">
                  <c:v>59.700984251752615</c:v>
                </c:pt>
                <c:pt idx="1047">
                  <c:v>59.745156862182554</c:v>
                </c:pt>
                <c:pt idx="1048">
                  <c:v>59.789329472612494</c:v>
                </c:pt>
                <c:pt idx="1049">
                  <c:v>59.833502083042433</c:v>
                </c:pt>
                <c:pt idx="1050">
                  <c:v>59.877674693472372</c:v>
                </c:pt>
                <c:pt idx="1051">
                  <c:v>59.921847303902311</c:v>
                </c:pt>
                <c:pt idx="1052">
                  <c:v>59.96601991433225</c:v>
                </c:pt>
                <c:pt idx="1053">
                  <c:v>60.010192524762189</c:v>
                </c:pt>
                <c:pt idx="1054">
                  <c:v>60.054365135192128</c:v>
                </c:pt>
                <c:pt idx="1055">
                  <c:v>60.098537745622068</c:v>
                </c:pt>
                <c:pt idx="1056">
                  <c:v>60.142710356052</c:v>
                </c:pt>
                <c:pt idx="1057">
                  <c:v>60.186882966481946</c:v>
                </c:pt>
                <c:pt idx="1058">
                  <c:v>60.231055576911878</c:v>
                </c:pt>
                <c:pt idx="1059">
                  <c:v>60.275228187341824</c:v>
                </c:pt>
                <c:pt idx="1060">
                  <c:v>60.319400797771756</c:v>
                </c:pt>
                <c:pt idx="1061">
                  <c:v>60.363573408201695</c:v>
                </c:pt>
                <c:pt idx="1062">
                  <c:v>60.407746018631634</c:v>
                </c:pt>
                <c:pt idx="1063">
                  <c:v>60.451918629061574</c:v>
                </c:pt>
                <c:pt idx="1064">
                  <c:v>60.496091239491513</c:v>
                </c:pt>
                <c:pt idx="1065">
                  <c:v>60.540263849921452</c:v>
                </c:pt>
                <c:pt idx="1066">
                  <c:v>60.584436460351391</c:v>
                </c:pt>
                <c:pt idx="1067">
                  <c:v>60.62860907078133</c:v>
                </c:pt>
                <c:pt idx="1068">
                  <c:v>60.672781681211269</c:v>
                </c:pt>
                <c:pt idx="1069">
                  <c:v>60.716954291641208</c:v>
                </c:pt>
                <c:pt idx="1070">
                  <c:v>60.761126902071148</c:v>
                </c:pt>
                <c:pt idx="1071">
                  <c:v>60.80529951250108</c:v>
                </c:pt>
                <c:pt idx="1072">
                  <c:v>60.849472122931026</c:v>
                </c:pt>
                <c:pt idx="1073">
                  <c:v>60.893644733360958</c:v>
                </c:pt>
                <c:pt idx="1074">
                  <c:v>60.937817343790904</c:v>
                </c:pt>
                <c:pt idx="1075">
                  <c:v>60.981989954220836</c:v>
                </c:pt>
                <c:pt idx="1076">
                  <c:v>61.026162564650775</c:v>
                </c:pt>
                <c:pt idx="1077">
                  <c:v>61.070335175080714</c:v>
                </c:pt>
                <c:pt idx="1078">
                  <c:v>61.114507785510654</c:v>
                </c:pt>
                <c:pt idx="1079">
                  <c:v>61.158680395940593</c:v>
                </c:pt>
                <c:pt idx="1080">
                  <c:v>61.202853006370532</c:v>
                </c:pt>
                <c:pt idx="1081">
                  <c:v>61.247025616800464</c:v>
                </c:pt>
                <c:pt idx="1082">
                  <c:v>61.29119822723041</c:v>
                </c:pt>
                <c:pt idx="1083">
                  <c:v>61.335370837660342</c:v>
                </c:pt>
                <c:pt idx="1084">
                  <c:v>61.379543448090288</c:v>
                </c:pt>
                <c:pt idx="1085">
                  <c:v>61.42371605852022</c:v>
                </c:pt>
                <c:pt idx="1086">
                  <c:v>61.46788866895016</c:v>
                </c:pt>
                <c:pt idx="1087">
                  <c:v>61.512061279380106</c:v>
                </c:pt>
                <c:pt idx="1088">
                  <c:v>61.556233889810038</c:v>
                </c:pt>
                <c:pt idx="1089">
                  <c:v>61.600406500239984</c:v>
                </c:pt>
                <c:pt idx="1090">
                  <c:v>61.644579110669916</c:v>
                </c:pt>
                <c:pt idx="1091">
                  <c:v>61.688751721099855</c:v>
                </c:pt>
                <c:pt idx="1092">
                  <c:v>61.732924331529794</c:v>
                </c:pt>
                <c:pt idx="1093">
                  <c:v>61.777096941959734</c:v>
                </c:pt>
                <c:pt idx="1094">
                  <c:v>61.821269552389673</c:v>
                </c:pt>
                <c:pt idx="1095">
                  <c:v>61.865442162819612</c:v>
                </c:pt>
                <c:pt idx="1096">
                  <c:v>61.909614773249544</c:v>
                </c:pt>
                <c:pt idx="1097">
                  <c:v>61.95378738367949</c:v>
                </c:pt>
                <c:pt idx="1098">
                  <c:v>61.997959994109422</c:v>
                </c:pt>
                <c:pt idx="1099">
                  <c:v>62.042132604539368</c:v>
                </c:pt>
                <c:pt idx="1100">
                  <c:v>62.0863052149693</c:v>
                </c:pt>
                <c:pt idx="1101">
                  <c:v>62.13047782539924</c:v>
                </c:pt>
                <c:pt idx="1102">
                  <c:v>62.174650435829179</c:v>
                </c:pt>
                <c:pt idx="1103">
                  <c:v>62.218823046259118</c:v>
                </c:pt>
                <c:pt idx="1104">
                  <c:v>62.262995656689057</c:v>
                </c:pt>
                <c:pt idx="1105">
                  <c:v>62.307168267118996</c:v>
                </c:pt>
                <c:pt idx="1106">
                  <c:v>62.351340877548935</c:v>
                </c:pt>
                <c:pt idx="1107">
                  <c:v>62.395513487978874</c:v>
                </c:pt>
                <c:pt idx="1108">
                  <c:v>62.439686098408814</c:v>
                </c:pt>
                <c:pt idx="1109">
                  <c:v>62.483858708838753</c:v>
                </c:pt>
                <c:pt idx="1110">
                  <c:v>62.528031319268692</c:v>
                </c:pt>
                <c:pt idx="1111">
                  <c:v>62.572203929698624</c:v>
                </c:pt>
                <c:pt idx="1112">
                  <c:v>62.61637654012857</c:v>
                </c:pt>
                <c:pt idx="1113">
                  <c:v>62.660549150558502</c:v>
                </c:pt>
                <c:pt idx="1114">
                  <c:v>62.704721760988448</c:v>
                </c:pt>
                <c:pt idx="1115">
                  <c:v>62.74889437141838</c:v>
                </c:pt>
                <c:pt idx="1116">
                  <c:v>62.79306698184832</c:v>
                </c:pt>
                <c:pt idx="1117">
                  <c:v>62.837239592278259</c:v>
                </c:pt>
                <c:pt idx="1118">
                  <c:v>62.881412202708198</c:v>
                </c:pt>
                <c:pt idx="1119">
                  <c:v>62.925584813138137</c:v>
                </c:pt>
                <c:pt idx="1120">
                  <c:v>62.969757423568076</c:v>
                </c:pt>
                <c:pt idx="1121">
                  <c:v>63.013930033998008</c:v>
                </c:pt>
                <c:pt idx="1122">
                  <c:v>63.058102644427954</c:v>
                </c:pt>
                <c:pt idx="1123">
                  <c:v>63.102275254857886</c:v>
                </c:pt>
                <c:pt idx="1124">
                  <c:v>63.146447865287833</c:v>
                </c:pt>
                <c:pt idx="1125">
                  <c:v>63.190620475717772</c:v>
                </c:pt>
                <c:pt idx="1126">
                  <c:v>63.234793086147704</c:v>
                </c:pt>
                <c:pt idx="1127">
                  <c:v>63.27896569657765</c:v>
                </c:pt>
                <c:pt idx="1128">
                  <c:v>63.323138307007582</c:v>
                </c:pt>
                <c:pt idx="1129">
                  <c:v>63.367310917437528</c:v>
                </c:pt>
                <c:pt idx="1130">
                  <c:v>63.41148352786746</c:v>
                </c:pt>
                <c:pt idx="1131">
                  <c:v>63.4556561382974</c:v>
                </c:pt>
                <c:pt idx="1132">
                  <c:v>63.499828748727339</c:v>
                </c:pt>
                <c:pt idx="1133">
                  <c:v>63.544001359157278</c:v>
                </c:pt>
                <c:pt idx="1134">
                  <c:v>63.588173969587217</c:v>
                </c:pt>
                <c:pt idx="1135">
                  <c:v>63.632346580017156</c:v>
                </c:pt>
                <c:pt idx="1136">
                  <c:v>63.676519190447088</c:v>
                </c:pt>
                <c:pt idx="1137">
                  <c:v>63.720691800877034</c:v>
                </c:pt>
                <c:pt idx="1138">
                  <c:v>63.764864411306966</c:v>
                </c:pt>
                <c:pt idx="1139">
                  <c:v>63.809037021736913</c:v>
                </c:pt>
                <c:pt idx="1140">
                  <c:v>63.853209632166845</c:v>
                </c:pt>
                <c:pt idx="1141">
                  <c:v>63.897382242596784</c:v>
                </c:pt>
                <c:pt idx="1142">
                  <c:v>63.941554853026723</c:v>
                </c:pt>
                <c:pt idx="1143">
                  <c:v>63.985727463456662</c:v>
                </c:pt>
                <c:pt idx="1144">
                  <c:v>64.029900073886608</c:v>
                </c:pt>
                <c:pt idx="1145">
                  <c:v>64.074072684316548</c:v>
                </c:pt>
                <c:pt idx="1146">
                  <c:v>64.118245294746487</c:v>
                </c:pt>
                <c:pt idx="1147">
                  <c:v>64.162417905176426</c:v>
                </c:pt>
                <c:pt idx="1148">
                  <c:v>64.206590515606365</c:v>
                </c:pt>
                <c:pt idx="1149">
                  <c:v>64.250763126036304</c:v>
                </c:pt>
                <c:pt idx="1150">
                  <c:v>64.294935736466243</c:v>
                </c:pt>
                <c:pt idx="1151">
                  <c:v>64.339108346896168</c:v>
                </c:pt>
                <c:pt idx="1152">
                  <c:v>64.383280957326122</c:v>
                </c:pt>
                <c:pt idx="1153">
                  <c:v>64.427453567756046</c:v>
                </c:pt>
                <c:pt idx="1154">
                  <c:v>64.471626178186</c:v>
                </c:pt>
                <c:pt idx="1155">
                  <c:v>64.515798788615925</c:v>
                </c:pt>
                <c:pt idx="1156">
                  <c:v>64.559971399045864</c:v>
                </c:pt>
                <c:pt idx="1157">
                  <c:v>64.604144009475803</c:v>
                </c:pt>
                <c:pt idx="1158">
                  <c:v>64.648316619905742</c:v>
                </c:pt>
                <c:pt idx="1159">
                  <c:v>64.692489230335681</c:v>
                </c:pt>
                <c:pt idx="1160">
                  <c:v>64.73666184076562</c:v>
                </c:pt>
                <c:pt idx="1161">
                  <c:v>64.78083445119556</c:v>
                </c:pt>
                <c:pt idx="1162">
                  <c:v>64.825007061625499</c:v>
                </c:pt>
                <c:pt idx="1163">
                  <c:v>64.869179672055438</c:v>
                </c:pt>
                <c:pt idx="1164">
                  <c:v>64.913352282485377</c:v>
                </c:pt>
                <c:pt idx="1165">
                  <c:v>64.957524892915316</c:v>
                </c:pt>
                <c:pt idx="1166">
                  <c:v>65.001697503345255</c:v>
                </c:pt>
                <c:pt idx="1167">
                  <c:v>65.045870113775194</c:v>
                </c:pt>
                <c:pt idx="1168">
                  <c:v>65.090042724205134</c:v>
                </c:pt>
                <c:pt idx="1169">
                  <c:v>65.134215334635073</c:v>
                </c:pt>
                <c:pt idx="1170">
                  <c:v>65.178387945065012</c:v>
                </c:pt>
                <c:pt idx="1171">
                  <c:v>65.222560555494951</c:v>
                </c:pt>
                <c:pt idx="1172">
                  <c:v>65.26673316592489</c:v>
                </c:pt>
                <c:pt idx="1173">
                  <c:v>65.310905776354829</c:v>
                </c:pt>
                <c:pt idx="1174">
                  <c:v>65.355078386784768</c:v>
                </c:pt>
                <c:pt idx="1175">
                  <c:v>65.399250997214708</c:v>
                </c:pt>
                <c:pt idx="1176">
                  <c:v>65.443423607644633</c:v>
                </c:pt>
                <c:pt idx="1177">
                  <c:v>65.487596218074586</c:v>
                </c:pt>
                <c:pt idx="1178">
                  <c:v>65.531768828504511</c:v>
                </c:pt>
                <c:pt idx="1179">
                  <c:v>65.575941438934464</c:v>
                </c:pt>
                <c:pt idx="1180">
                  <c:v>65.620114049364389</c:v>
                </c:pt>
                <c:pt idx="1181">
                  <c:v>65.664286659794328</c:v>
                </c:pt>
                <c:pt idx="1182">
                  <c:v>65.708459270224267</c:v>
                </c:pt>
                <c:pt idx="1183">
                  <c:v>65.752631880654206</c:v>
                </c:pt>
                <c:pt idx="1184">
                  <c:v>65.796804491084146</c:v>
                </c:pt>
                <c:pt idx="1185">
                  <c:v>65.840977101514085</c:v>
                </c:pt>
                <c:pt idx="1186">
                  <c:v>65.885149711944024</c:v>
                </c:pt>
                <c:pt idx="1187">
                  <c:v>65.929322322373963</c:v>
                </c:pt>
                <c:pt idx="1188">
                  <c:v>65.973494932803902</c:v>
                </c:pt>
                <c:pt idx="1189">
                  <c:v>66.017667543233841</c:v>
                </c:pt>
                <c:pt idx="1190">
                  <c:v>66.06184015366378</c:v>
                </c:pt>
                <c:pt idx="1191">
                  <c:v>66.10601276409372</c:v>
                </c:pt>
                <c:pt idx="1192">
                  <c:v>66.150185374523659</c:v>
                </c:pt>
                <c:pt idx="1193">
                  <c:v>66.194357984953598</c:v>
                </c:pt>
                <c:pt idx="1194">
                  <c:v>66.238530595383537</c:v>
                </c:pt>
                <c:pt idx="1195">
                  <c:v>66.282703205813476</c:v>
                </c:pt>
                <c:pt idx="1196">
                  <c:v>66.326875816243415</c:v>
                </c:pt>
                <c:pt idx="1197">
                  <c:v>66.371048426673354</c:v>
                </c:pt>
                <c:pt idx="1198">
                  <c:v>66.415221037103294</c:v>
                </c:pt>
                <c:pt idx="1199">
                  <c:v>66.459393647533233</c:v>
                </c:pt>
                <c:pt idx="1200">
                  <c:v>66.503566257963172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16384"/>
        <c:axId val="100016896"/>
      </c:lineChart>
      <c:catAx>
        <c:axId val="9921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016896"/>
        <c:crosses val="autoZero"/>
        <c:auto val="1"/>
        <c:lblAlgn val="ctr"/>
        <c:lblOffset val="100"/>
        <c:noMultiLvlLbl val="0"/>
      </c:catAx>
      <c:valAx>
        <c:axId val="100016896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99216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面積の変化!$B$25</c:f>
              <c:strCache>
                <c:ptCount val="1"/>
                <c:pt idx="0">
                  <c:v>死角部分の面積</c:v>
                </c:pt>
              </c:strCache>
            </c:strRef>
          </c:tx>
          <c:marker>
            <c:symbol val="none"/>
          </c:marker>
          <c:cat>
            <c:numRef>
              <c:f>面積の変化!$A$26:$A$34</c:f>
              <c:numCache>
                <c:formatCode>General</c:formatCode>
                <c:ptCount val="9"/>
                <c:pt idx="0">
                  <c:v>90</c:v>
                </c:pt>
                <c:pt idx="1">
                  <c:v>95</c:v>
                </c:pt>
                <c:pt idx="2">
                  <c:v>100</c:v>
                </c:pt>
                <c:pt idx="3">
                  <c:v>105</c:v>
                </c:pt>
                <c:pt idx="4">
                  <c:v>110</c:v>
                </c:pt>
                <c:pt idx="5">
                  <c:v>115</c:v>
                </c:pt>
                <c:pt idx="6">
                  <c:v>120</c:v>
                </c:pt>
                <c:pt idx="7">
                  <c:v>125</c:v>
                </c:pt>
                <c:pt idx="8">
                  <c:v>130</c:v>
                </c:pt>
              </c:numCache>
            </c:numRef>
          </c:cat>
          <c:val>
            <c:numRef>
              <c:f>面積の変化!$B$26:$B$34</c:f>
              <c:numCache>
                <c:formatCode>General</c:formatCode>
                <c:ptCount val="9"/>
                <c:pt idx="0">
                  <c:v>39531</c:v>
                </c:pt>
                <c:pt idx="1">
                  <c:v>37920</c:v>
                </c:pt>
                <c:pt idx="2">
                  <c:v>36276</c:v>
                </c:pt>
                <c:pt idx="3">
                  <c:v>34612</c:v>
                </c:pt>
                <c:pt idx="4">
                  <c:v>33401</c:v>
                </c:pt>
                <c:pt idx="5">
                  <c:v>32159</c:v>
                </c:pt>
                <c:pt idx="6">
                  <c:v>30891</c:v>
                </c:pt>
                <c:pt idx="7">
                  <c:v>30042</c:v>
                </c:pt>
                <c:pt idx="8">
                  <c:v>29163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53760"/>
        <c:axId val="100055296"/>
      </c:lineChart>
      <c:catAx>
        <c:axId val="10005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055296"/>
        <c:crosses val="autoZero"/>
        <c:auto val="1"/>
        <c:lblAlgn val="ctr"/>
        <c:lblOffset val="100"/>
        <c:noMultiLvlLbl val="0"/>
      </c:catAx>
      <c:valAx>
        <c:axId val="10005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053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面積の変化!$A$44:$A$50</c:f>
              <c:numCache>
                <c:formatCode>General</c:formatCode>
                <c:ptCount val="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</c:numCache>
            </c:numRef>
          </c:cat>
          <c:val>
            <c:numRef>
              <c:f>面積の変化!$B$44:$B$50</c:f>
              <c:numCache>
                <c:formatCode>General</c:formatCode>
                <c:ptCount val="7"/>
                <c:pt idx="0">
                  <c:v>91406</c:v>
                </c:pt>
                <c:pt idx="1">
                  <c:v>113928</c:v>
                </c:pt>
                <c:pt idx="2">
                  <c:v>134767</c:v>
                </c:pt>
                <c:pt idx="3">
                  <c:v>155784</c:v>
                </c:pt>
                <c:pt idx="4">
                  <c:v>174759</c:v>
                </c:pt>
                <c:pt idx="5">
                  <c:v>192168</c:v>
                </c:pt>
                <c:pt idx="6">
                  <c:v>207130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33088"/>
        <c:axId val="99034624"/>
      </c:lineChart>
      <c:catAx>
        <c:axId val="9903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034624"/>
        <c:crosses val="autoZero"/>
        <c:auto val="1"/>
        <c:lblAlgn val="ctr"/>
        <c:lblOffset val="100"/>
        <c:noMultiLvlLbl val="0"/>
      </c:catAx>
      <c:valAx>
        <c:axId val="99034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03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面積の変化!$N$26:$N$37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120</c:v>
                </c:pt>
                <c:pt idx="4">
                  <c:v>130</c:v>
                </c:pt>
                <c:pt idx="5">
                  <c:v>140</c:v>
                </c:pt>
                <c:pt idx="6">
                  <c:v>150</c:v>
                </c:pt>
                <c:pt idx="7">
                  <c:v>160</c:v>
                </c:pt>
                <c:pt idx="8">
                  <c:v>170</c:v>
                </c:pt>
                <c:pt idx="9">
                  <c:v>180</c:v>
                </c:pt>
                <c:pt idx="10">
                  <c:v>190</c:v>
                </c:pt>
                <c:pt idx="11">
                  <c:v>200</c:v>
                </c:pt>
              </c:numCache>
            </c:numRef>
          </c:cat>
          <c:val>
            <c:numRef>
              <c:f>面積の変化!$O$26:$O$37</c:f>
              <c:numCache>
                <c:formatCode>General</c:formatCode>
                <c:ptCount val="12"/>
                <c:pt idx="0">
                  <c:v>54318</c:v>
                </c:pt>
                <c:pt idx="1">
                  <c:v>50672</c:v>
                </c:pt>
                <c:pt idx="2">
                  <c:v>46890</c:v>
                </c:pt>
                <c:pt idx="3">
                  <c:v>43897</c:v>
                </c:pt>
                <c:pt idx="4">
                  <c:v>41551</c:v>
                </c:pt>
                <c:pt idx="5">
                  <c:v>39092</c:v>
                </c:pt>
                <c:pt idx="6">
                  <c:v>37160</c:v>
                </c:pt>
                <c:pt idx="7">
                  <c:v>35108</c:v>
                </c:pt>
                <c:pt idx="8">
                  <c:v>33493</c:v>
                </c:pt>
                <c:pt idx="9">
                  <c:v>32265</c:v>
                </c:pt>
                <c:pt idx="10">
                  <c:v>30903</c:v>
                </c:pt>
                <c:pt idx="11">
                  <c:v>29432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59200"/>
        <c:axId val="99060736"/>
      </c:lineChart>
      <c:catAx>
        <c:axId val="9905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060736"/>
        <c:crosses val="autoZero"/>
        <c:auto val="1"/>
        <c:lblAlgn val="ctr"/>
        <c:lblOffset val="100"/>
        <c:noMultiLvlLbl val="0"/>
      </c:catAx>
      <c:valAx>
        <c:axId val="9906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059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面積の変化!$X$26:$X$36</c:f>
              <c:numCache>
                <c:formatCode>General</c:formatCode>
                <c:ptCount val="11"/>
                <c:pt idx="0">
                  <c:v>90</c:v>
                </c:pt>
                <c:pt idx="1">
                  <c:v>95</c:v>
                </c:pt>
                <c:pt idx="2">
                  <c:v>100</c:v>
                </c:pt>
                <c:pt idx="3">
                  <c:v>105</c:v>
                </c:pt>
                <c:pt idx="4">
                  <c:v>110</c:v>
                </c:pt>
                <c:pt idx="5">
                  <c:v>115</c:v>
                </c:pt>
                <c:pt idx="6">
                  <c:v>120</c:v>
                </c:pt>
                <c:pt idx="7">
                  <c:v>125</c:v>
                </c:pt>
                <c:pt idx="8">
                  <c:v>130</c:v>
                </c:pt>
                <c:pt idx="9">
                  <c:v>135</c:v>
                </c:pt>
                <c:pt idx="10">
                  <c:v>140</c:v>
                </c:pt>
              </c:numCache>
            </c:numRef>
          </c:cat>
          <c:val>
            <c:numRef>
              <c:f>面積の変化!$Y$26:$Y$36</c:f>
              <c:numCache>
                <c:formatCode>General</c:formatCode>
                <c:ptCount val="11"/>
                <c:pt idx="0">
                  <c:v>240240</c:v>
                </c:pt>
                <c:pt idx="1">
                  <c:v>227610</c:v>
                </c:pt>
                <c:pt idx="2">
                  <c:v>216064</c:v>
                </c:pt>
                <c:pt idx="3">
                  <c:v>207337</c:v>
                </c:pt>
                <c:pt idx="4">
                  <c:v>199910</c:v>
                </c:pt>
                <c:pt idx="5">
                  <c:v>192327</c:v>
                </c:pt>
                <c:pt idx="6">
                  <c:v>186092</c:v>
                </c:pt>
                <c:pt idx="7">
                  <c:v>179773</c:v>
                </c:pt>
                <c:pt idx="8">
                  <c:v>174759</c:v>
                </c:pt>
                <c:pt idx="9">
                  <c:v>169674</c:v>
                </c:pt>
                <c:pt idx="10">
                  <c:v>164550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84544"/>
        <c:axId val="99086336"/>
      </c:lineChart>
      <c:catAx>
        <c:axId val="9908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086336"/>
        <c:crosses val="autoZero"/>
        <c:auto val="1"/>
        <c:lblAlgn val="ctr"/>
        <c:lblOffset val="100"/>
        <c:noMultiLvlLbl val="0"/>
      </c:catAx>
      <c:valAx>
        <c:axId val="9908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084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面積の変化!$A$5:$A$17</c:f>
              <c:numCache>
                <c:formatCode>General</c:formatCode>
                <c:ptCount val="13"/>
                <c:pt idx="0">
                  <c:v>60</c:v>
                </c:pt>
                <c:pt idx="1">
                  <c:v>65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85</c:v>
                </c:pt>
                <c:pt idx="6">
                  <c:v>90</c:v>
                </c:pt>
                <c:pt idx="7">
                  <c:v>95</c:v>
                </c:pt>
                <c:pt idx="8">
                  <c:v>100</c:v>
                </c:pt>
                <c:pt idx="9">
                  <c:v>105</c:v>
                </c:pt>
                <c:pt idx="10">
                  <c:v>110</c:v>
                </c:pt>
                <c:pt idx="11">
                  <c:v>115</c:v>
                </c:pt>
                <c:pt idx="12">
                  <c:v>120</c:v>
                </c:pt>
              </c:numCache>
            </c:numRef>
          </c:cat>
          <c:val>
            <c:numRef>
              <c:f>面積の変化!$B$5:$B$17</c:f>
              <c:numCache>
                <c:formatCode>General</c:formatCode>
                <c:ptCount val="13"/>
                <c:pt idx="0">
                  <c:v>48798</c:v>
                </c:pt>
                <c:pt idx="1">
                  <c:v>58311</c:v>
                </c:pt>
                <c:pt idx="2">
                  <c:v>69398</c:v>
                </c:pt>
                <c:pt idx="3">
                  <c:v>79406</c:v>
                </c:pt>
                <c:pt idx="4">
                  <c:v>90874</c:v>
                </c:pt>
                <c:pt idx="5">
                  <c:v>103776</c:v>
                </c:pt>
                <c:pt idx="6">
                  <c:v>116785</c:v>
                </c:pt>
                <c:pt idx="7">
                  <c:v>129874</c:v>
                </c:pt>
                <c:pt idx="8">
                  <c:v>144348</c:v>
                </c:pt>
                <c:pt idx="9">
                  <c:v>158869</c:v>
                </c:pt>
                <c:pt idx="10">
                  <c:v>174759</c:v>
                </c:pt>
                <c:pt idx="11">
                  <c:v>190670</c:v>
                </c:pt>
                <c:pt idx="12">
                  <c:v>206586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06176"/>
        <c:axId val="99116160"/>
      </c:lineChart>
      <c:catAx>
        <c:axId val="991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116160"/>
        <c:crosses val="autoZero"/>
        <c:auto val="1"/>
        <c:lblAlgn val="ctr"/>
        <c:lblOffset val="100"/>
        <c:noMultiLvlLbl val="0"/>
      </c:catAx>
      <c:valAx>
        <c:axId val="9911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0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16" fmlaLink="$C$2" max="30000" page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374651</xdr:colOff>
      <xdr:row>74</xdr:row>
      <xdr:rowOff>95250</xdr:rowOff>
    </xdr:from>
    <xdr:to>
      <xdr:col>7</xdr:col>
      <xdr:colOff>31750</xdr:colOff>
      <xdr:row>92</xdr:row>
      <xdr:rowOff>158750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201084</xdr:colOff>
      <xdr:row>74</xdr:row>
      <xdr:rowOff>95249</xdr:rowOff>
    </xdr:from>
    <xdr:to>
      <xdr:col>18</xdr:col>
      <xdr:colOff>508000</xdr:colOff>
      <xdr:row>92</xdr:row>
      <xdr:rowOff>158750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</xdr:row>
          <xdr:rowOff>85725</xdr:rowOff>
        </xdr:from>
        <xdr:to>
          <xdr:col>4</xdr:col>
          <xdr:colOff>209550</xdr:colOff>
          <xdr:row>3</xdr:row>
          <xdr:rowOff>123825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78438</xdr:colOff>
      <xdr:row>6</xdr:row>
      <xdr:rowOff>145676</xdr:rowOff>
    </xdr:from>
    <xdr:to>
      <xdr:col>21</xdr:col>
      <xdr:colOff>56029</xdr:colOff>
      <xdr:row>29</xdr:row>
      <xdr:rowOff>156882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21</xdr:row>
      <xdr:rowOff>9525</xdr:rowOff>
    </xdr:from>
    <xdr:to>
      <xdr:col>11</xdr:col>
      <xdr:colOff>276225</xdr:colOff>
      <xdr:row>37</xdr:row>
      <xdr:rowOff>9525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39</xdr:row>
      <xdr:rowOff>142875</xdr:rowOff>
    </xdr:from>
    <xdr:to>
      <xdr:col>11</xdr:col>
      <xdr:colOff>314325</xdr:colOff>
      <xdr:row>55</xdr:row>
      <xdr:rowOff>104775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47625</xdr:colOff>
      <xdr:row>21</xdr:row>
      <xdr:rowOff>114300</xdr:rowOff>
    </xdr:from>
    <xdr:to>
      <xdr:col>21</xdr:col>
      <xdr:colOff>504825</xdr:colOff>
      <xdr:row>37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114300</xdr:colOff>
      <xdr:row>22</xdr:row>
      <xdr:rowOff>66675</xdr:rowOff>
    </xdr:from>
    <xdr:to>
      <xdr:col>31</xdr:col>
      <xdr:colOff>571500</xdr:colOff>
      <xdr:row>38</xdr:row>
      <xdr:rowOff>66675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523875</xdr:colOff>
      <xdr:row>2</xdr:row>
      <xdr:rowOff>142875</xdr:rowOff>
    </xdr:from>
    <xdr:to>
      <xdr:col>11</xdr:col>
      <xdr:colOff>295275</xdr:colOff>
      <xdr:row>18</xdr:row>
      <xdr:rowOff>142875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72"/>
  <sheetViews>
    <sheetView zoomScale="90" zoomScaleNormal="90" workbookViewId="0">
      <pane ySplit="1920" topLeftCell="A71"/>
      <selection activeCell="C5" sqref="C5"/>
      <selection pane="bottomLeft" activeCell="C96" sqref="C96"/>
    </sheetView>
  </sheetViews>
  <sheetFormatPr defaultRowHeight="13.5" x14ac:dyDescent="0.15"/>
  <cols>
    <col min="3" max="3" width="12.75" bestFit="1" customWidth="1"/>
    <col min="4" max="4" width="10.5" bestFit="1" customWidth="1"/>
  </cols>
  <sheetData>
    <row r="1" spans="1:40" x14ac:dyDescent="0.15">
      <c r="A1" s="3"/>
      <c r="B1" s="3" t="s">
        <v>0</v>
      </c>
      <c r="C1" s="3">
        <v>130</v>
      </c>
      <c r="D1" t="s">
        <v>9</v>
      </c>
      <c r="E1" s="1">
        <f>+C1*SQRT(2)/2</f>
        <v>91.923881554251182</v>
      </c>
    </row>
    <row r="2" spans="1:40" x14ac:dyDescent="0.15">
      <c r="A2" s="3"/>
      <c r="B2" s="3" t="s">
        <v>1</v>
      </c>
      <c r="C2" s="3">
        <v>0</v>
      </c>
    </row>
    <row r="3" spans="1:40" x14ac:dyDescent="0.15">
      <c r="A3" s="3"/>
      <c r="B3" s="3" t="s">
        <v>2</v>
      </c>
      <c r="C3" s="3">
        <v>0.9</v>
      </c>
    </row>
    <row r="4" spans="1:40" x14ac:dyDescent="0.15">
      <c r="A4" s="3"/>
      <c r="B4" s="3" t="s">
        <v>3</v>
      </c>
      <c r="C4" s="3">
        <v>60</v>
      </c>
    </row>
    <row r="5" spans="1:40" x14ac:dyDescent="0.15">
      <c r="A5" s="3"/>
      <c r="B5" s="3" t="s">
        <v>4</v>
      </c>
      <c r="C5" s="3">
        <v>20</v>
      </c>
    </row>
    <row r="9" spans="1:40" x14ac:dyDescent="0.15">
      <c r="B9" t="s">
        <v>5</v>
      </c>
      <c r="C9" t="s">
        <v>6</v>
      </c>
      <c r="D9" t="s">
        <v>7</v>
      </c>
      <c r="E9" t="s">
        <v>8</v>
      </c>
      <c r="G9" t="s">
        <v>10</v>
      </c>
      <c r="H9" t="s">
        <v>11</v>
      </c>
      <c r="J9">
        <v>1</v>
      </c>
      <c r="K9">
        <v>2</v>
      </c>
      <c r="L9">
        <v>3</v>
      </c>
      <c r="M9">
        <v>4</v>
      </c>
      <c r="N9">
        <v>5</v>
      </c>
      <c r="O9">
        <v>6</v>
      </c>
      <c r="P9">
        <v>7</v>
      </c>
      <c r="Q9">
        <v>8</v>
      </c>
      <c r="R9">
        <v>9</v>
      </c>
      <c r="S9">
        <v>10</v>
      </c>
      <c r="T9">
        <v>11</v>
      </c>
      <c r="U9">
        <v>12</v>
      </c>
      <c r="V9">
        <v>13</v>
      </c>
      <c r="W9">
        <v>14</v>
      </c>
      <c r="X9">
        <v>15</v>
      </c>
      <c r="Y9">
        <v>16</v>
      </c>
      <c r="Z9">
        <v>17</v>
      </c>
      <c r="AA9">
        <v>18</v>
      </c>
      <c r="AB9">
        <v>19</v>
      </c>
      <c r="AC9">
        <v>20</v>
      </c>
      <c r="AD9">
        <v>21</v>
      </c>
      <c r="AE9">
        <v>22</v>
      </c>
      <c r="AF9">
        <v>23</v>
      </c>
      <c r="AG9">
        <v>24</v>
      </c>
      <c r="AH9">
        <v>25</v>
      </c>
      <c r="AI9">
        <v>26</v>
      </c>
      <c r="AJ9">
        <v>27</v>
      </c>
      <c r="AK9">
        <v>28</v>
      </c>
      <c r="AL9">
        <v>29</v>
      </c>
      <c r="AM9">
        <v>30</v>
      </c>
      <c r="AN9">
        <v>31</v>
      </c>
    </row>
    <row r="10" spans="1:40" x14ac:dyDescent="0.15">
      <c r="A10">
        <v>0</v>
      </c>
      <c r="B10" s="1">
        <v>0</v>
      </c>
      <c r="C10" s="2">
        <f>SQRT(($C$1*SQRT(2)/2)^2-($C$5*COS(2*3.14*($C$2/$C$3-B10/$C$4)))^2)-SQRT(($C$1*SQRT(2)/2)^2-$C$5^2)</f>
        <v>0</v>
      </c>
      <c r="D10" s="1">
        <f>+$B10+$C10</f>
        <v>0</v>
      </c>
      <c r="E10" s="1">
        <f>$C$5*COS(2*3.14*(($C$2/$C$3)-(($B10-$C10)/$C$4)))</f>
        <v>20</v>
      </c>
      <c r="F10">
        <v>1</v>
      </c>
      <c r="G10" s="1">
        <f>+$B$10-$E$1</f>
        <v>-91.923881554251182</v>
      </c>
      <c r="H10">
        <v>0</v>
      </c>
      <c r="I10" s="1">
        <f>+$B$10-$E$1</f>
        <v>-91.923881554251182</v>
      </c>
      <c r="J10">
        <v>0</v>
      </c>
    </row>
    <row r="11" spans="1:40" x14ac:dyDescent="0.15">
      <c r="A11">
        <v>1</v>
      </c>
      <c r="B11" s="1">
        <f>+$C$4*1/30</f>
        <v>2</v>
      </c>
      <c r="C11" s="2">
        <f t="shared" ref="C11:C40" si="0">SQRT(($C$1*SQRT(2)/2)^2-($C$5*COS(2*3.14*($C$2/$C$3-B11/$C$4)))^2)-SQRT(($C$1*SQRT(2)/2)^2-$C$5^2)</f>
        <v>9.6210637688841416E-2</v>
      </c>
      <c r="D11" s="1">
        <f t="shared" ref="D11:D40" si="1">+$B11+$C11</f>
        <v>2.0962106376888414</v>
      </c>
      <c r="E11" s="1">
        <f t="shared" ref="E11:E40" si="2">$C$5*COS(2*3.14*(($C$2/$C$3)-(($B11-$C11)/$C$4)))</f>
        <v>19.604253484490496</v>
      </c>
      <c r="F11">
        <v>1</v>
      </c>
      <c r="G11" s="1">
        <f>+$B$10</f>
        <v>0</v>
      </c>
      <c r="H11" s="1">
        <f>+$E$10</f>
        <v>20</v>
      </c>
      <c r="I11" s="1">
        <f>+$B$11-$E$1</f>
        <v>-89.923881554251182</v>
      </c>
      <c r="J11" s="1">
        <f>+$E$10*$A11/31</f>
        <v>0.64516129032258063</v>
      </c>
      <c r="K11">
        <v>0</v>
      </c>
    </row>
    <row r="12" spans="1:40" x14ac:dyDescent="0.15">
      <c r="A12">
        <v>2</v>
      </c>
      <c r="B12" s="1">
        <f>+$C$4*2/30</f>
        <v>4</v>
      </c>
      <c r="C12" s="2">
        <f t="shared" si="0"/>
        <v>0.36766757475349721</v>
      </c>
      <c r="D12" s="1">
        <f>+$B12+$C12</f>
        <v>4.3676675747534972</v>
      </c>
      <c r="E12" s="1">
        <f t="shared" si="2"/>
        <v>18.571926465924861</v>
      </c>
      <c r="F12">
        <v>2</v>
      </c>
      <c r="G12" s="1">
        <f>+$B$11-$E$1</f>
        <v>-89.923881554251182</v>
      </c>
      <c r="H12">
        <v>0</v>
      </c>
      <c r="I12" s="1">
        <f>+$B$12-$E$1</f>
        <v>-87.923881554251182</v>
      </c>
      <c r="J12" s="1">
        <f t="shared" ref="J12:J40" si="3">+$E$10*$A12/31</f>
        <v>1.2903225806451613</v>
      </c>
      <c r="K12" s="1">
        <f>+$E$11*$A11/31</f>
        <v>0.63239527369324178</v>
      </c>
      <c r="L12">
        <v>0</v>
      </c>
    </row>
    <row r="13" spans="1:40" x14ac:dyDescent="0.15">
      <c r="A13">
        <v>3</v>
      </c>
      <c r="B13" s="1">
        <f>+$C$4*3/30</f>
        <v>6</v>
      </c>
      <c r="C13" s="2">
        <f t="shared" si="0"/>
        <v>0.76619281972972431</v>
      </c>
      <c r="D13" s="1">
        <f t="shared" si="1"/>
        <v>6.7661928197297243</v>
      </c>
      <c r="E13" s="1">
        <f t="shared" si="2"/>
        <v>17.073393738853571</v>
      </c>
      <c r="F13">
        <v>2</v>
      </c>
      <c r="G13" s="1">
        <f>+$B$11</f>
        <v>2</v>
      </c>
      <c r="H13" s="1">
        <f>+$E$11</f>
        <v>19.604253484490496</v>
      </c>
      <c r="I13" s="1">
        <f>+$B$13-$E$1</f>
        <v>-85.923881554251182</v>
      </c>
      <c r="J13" s="1">
        <f t="shared" si="3"/>
        <v>1.935483870967742</v>
      </c>
      <c r="K13" s="1">
        <f t="shared" ref="K13:K42" si="4">+$E$11*$A12/31</f>
        <v>1.2647905473864836</v>
      </c>
      <c r="L13" s="1">
        <f>+$E$12*$A11/31</f>
        <v>0.59909440212660836</v>
      </c>
      <c r="M13">
        <v>0</v>
      </c>
    </row>
    <row r="14" spans="1:40" x14ac:dyDescent="0.15">
      <c r="A14">
        <v>4</v>
      </c>
      <c r="B14" s="1">
        <f>+$C$4*4/30</f>
        <v>8</v>
      </c>
      <c r="C14" s="2">
        <f>SQRT(($C$1*SQRT(2)/2)^2-($C$5*COS(2*3.14*($C$2/$C$3-B14/$C$4)))^2)-SQRT(($C$1*SQRT(2)/2)^2-$C$5^2)</f>
        <v>1.2217987134854269</v>
      </c>
      <c r="D14" s="1">
        <f t="shared" si="1"/>
        <v>9.2217987134854269</v>
      </c>
      <c r="E14" s="1">
        <f t="shared" si="2"/>
        <v>15.17438279719963</v>
      </c>
      <c r="F14">
        <v>3</v>
      </c>
      <c r="G14" s="1">
        <f>+$B$12-$E$1</f>
        <v>-87.923881554251182</v>
      </c>
      <c r="H14">
        <v>0</v>
      </c>
      <c r="I14" s="1">
        <f>+$B$14-$E$1</f>
        <v>-83.923881554251182</v>
      </c>
      <c r="J14" s="1">
        <f t="shared" si="3"/>
        <v>2.5806451612903225</v>
      </c>
      <c r="K14" s="1">
        <f t="shared" si="4"/>
        <v>1.8971858210797252</v>
      </c>
      <c r="L14" s="1">
        <f t="shared" ref="L14:L43" si="5">+$E$12*$A12/31</f>
        <v>1.1981888042532167</v>
      </c>
      <c r="M14" s="1">
        <f>+$E$13*$A11/31</f>
        <v>0.55075463673721203</v>
      </c>
      <c r="N14">
        <v>0</v>
      </c>
    </row>
    <row r="15" spans="1:40" x14ac:dyDescent="0.15">
      <c r="A15">
        <v>5</v>
      </c>
      <c r="B15" s="1">
        <f>+$C$4*5/30</f>
        <v>10</v>
      </c>
      <c r="C15" s="2">
        <f>SQRT(($C$1*SQRT(2)/2)^2-($C$5*COS(2*3.14*($C$2/$C$3-B15/$C$4)))^2)-SQRT(($C$1*SQRT(2)/2)^2-$C$5^2)</f>
        <v>1.6555355972689938</v>
      </c>
      <c r="D15" s="1">
        <f t="shared" si="1"/>
        <v>11.655535597268994</v>
      </c>
      <c r="E15" s="1">
        <f t="shared" si="2"/>
        <v>12.844677225852143</v>
      </c>
      <c r="F15">
        <v>3</v>
      </c>
      <c r="G15" s="1">
        <f>+$B$12</f>
        <v>4</v>
      </c>
      <c r="H15" s="1">
        <f>+$E$12</f>
        <v>18.571926465924861</v>
      </c>
      <c r="I15" s="1">
        <f>+$B$15-$E$1</f>
        <v>-81.923881554251182</v>
      </c>
      <c r="J15" s="1">
        <f t="shared" si="3"/>
        <v>3.225806451612903</v>
      </c>
      <c r="K15" s="1">
        <f t="shared" si="4"/>
        <v>2.5295810947729671</v>
      </c>
      <c r="L15" s="1">
        <f t="shared" si="5"/>
        <v>1.7972832063798252</v>
      </c>
      <c r="M15" s="1">
        <f t="shared" ref="M15:M44" si="6">+$E$13*$A12/31</f>
        <v>1.1015092734744241</v>
      </c>
      <c r="N15" s="1">
        <f>+$E$14*$A11/31</f>
        <v>0.48949621926450421</v>
      </c>
      <c r="O15">
        <v>0</v>
      </c>
    </row>
    <row r="16" spans="1:40" x14ac:dyDescent="0.15">
      <c r="A16">
        <v>6</v>
      </c>
      <c r="B16" s="1">
        <f>+$C$4*6/30</f>
        <v>12</v>
      </c>
      <c r="C16" s="2">
        <f t="shared" si="0"/>
        <v>1.9932746153038465</v>
      </c>
      <c r="D16" s="1">
        <f t="shared" si="1"/>
        <v>13.993274615303847</v>
      </c>
      <c r="E16" s="1">
        <f t="shared" si="2"/>
        <v>9.9970027257230463</v>
      </c>
      <c r="F16">
        <v>4</v>
      </c>
      <c r="G16" s="1">
        <f>+$B$13-$E$1</f>
        <v>-85.923881554251182</v>
      </c>
      <c r="H16">
        <v>0</v>
      </c>
      <c r="I16" s="1">
        <f>+$B$16-$E$1</f>
        <v>-79.923881554251182</v>
      </c>
      <c r="J16" s="1">
        <f t="shared" si="3"/>
        <v>3.870967741935484</v>
      </c>
      <c r="K16" s="1">
        <f t="shared" si="4"/>
        <v>3.1619763684662092</v>
      </c>
      <c r="L16" s="1">
        <f t="shared" si="5"/>
        <v>2.3963776085064334</v>
      </c>
      <c r="M16" s="1">
        <f t="shared" si="6"/>
        <v>1.6522639102116361</v>
      </c>
      <c r="N16" s="1">
        <f t="shared" ref="N16:N45" si="7">+$E$14*$A12/31</f>
        <v>0.97899243852900841</v>
      </c>
      <c r="O16" s="1">
        <f>+$E$15*$A11/31</f>
        <v>0.41434442664039173</v>
      </c>
      <c r="P16">
        <v>0</v>
      </c>
    </row>
    <row r="17" spans="1:32" x14ac:dyDescent="0.15">
      <c r="A17">
        <v>7</v>
      </c>
      <c r="B17" s="1">
        <f>+$C$4*7/30</f>
        <v>14</v>
      </c>
      <c r="C17" s="2">
        <f t="shared" si="0"/>
        <v>2.177976506636881</v>
      </c>
      <c r="D17" s="1">
        <f t="shared" si="1"/>
        <v>16.177976506636881</v>
      </c>
      <c r="E17" s="1">
        <f t="shared" si="2"/>
        <v>6.5456175320274497</v>
      </c>
      <c r="F17">
        <v>4</v>
      </c>
      <c r="G17" s="1">
        <f>+$B$13</f>
        <v>6</v>
      </c>
      <c r="H17" s="1">
        <f>+$E$13</f>
        <v>17.073393738853571</v>
      </c>
      <c r="I17" s="1">
        <f>+$B$17-$E$1</f>
        <v>-77.923881554251182</v>
      </c>
      <c r="J17" s="1">
        <f t="shared" si="3"/>
        <v>4.5161290322580649</v>
      </c>
      <c r="K17" s="1">
        <f t="shared" si="4"/>
        <v>3.7943716421594504</v>
      </c>
      <c r="L17" s="1">
        <f t="shared" si="5"/>
        <v>2.9954720106330419</v>
      </c>
      <c r="M17" s="1">
        <f t="shared" si="6"/>
        <v>2.2030185469488481</v>
      </c>
      <c r="N17" s="1">
        <f t="shared" si="7"/>
        <v>1.4684886577935128</v>
      </c>
      <c r="O17" s="1">
        <f t="shared" ref="O17:O46" si="8">+$E$15*$A12/31</f>
        <v>0.82868885328078346</v>
      </c>
      <c r="P17" s="1">
        <f>+$E$16*$A11/31</f>
        <v>0.32248395889429182</v>
      </c>
      <c r="Q17">
        <v>0</v>
      </c>
    </row>
    <row r="18" spans="1:32" x14ac:dyDescent="0.15">
      <c r="A18">
        <v>8</v>
      </c>
      <c r="B18" s="1">
        <f>+$C$4*8/30</f>
        <v>16</v>
      </c>
      <c r="C18" s="2">
        <f t="shared" si="0"/>
        <v>2.1786967792965726</v>
      </c>
      <c r="D18" s="1">
        <f t="shared" si="1"/>
        <v>18.178696779296573</v>
      </c>
      <c r="E18" s="1">
        <f t="shared" si="2"/>
        <v>2.4769556484452222</v>
      </c>
      <c r="F18">
        <v>5</v>
      </c>
      <c r="G18" s="1">
        <f>+$B$14-$E$1</f>
        <v>-83.923881554251182</v>
      </c>
      <c r="H18">
        <v>0</v>
      </c>
      <c r="I18" s="1">
        <f>+$B$18-$E$1</f>
        <v>-75.923881554251182</v>
      </c>
      <c r="J18" s="1">
        <f t="shared" si="3"/>
        <v>5.161290322580645</v>
      </c>
      <c r="K18" s="1">
        <f t="shared" si="4"/>
        <v>4.4267669158526921</v>
      </c>
      <c r="L18" s="1">
        <f t="shared" si="5"/>
        <v>3.5945664127596504</v>
      </c>
      <c r="M18" s="1">
        <f t="shared" si="6"/>
        <v>2.7537731836860599</v>
      </c>
      <c r="N18" s="1">
        <f t="shared" si="7"/>
        <v>1.9579848770580168</v>
      </c>
      <c r="O18" s="1">
        <f t="shared" si="8"/>
        <v>1.2430332799211752</v>
      </c>
      <c r="P18" s="1">
        <f t="shared" ref="P18:P47" si="9">+$E$16*$A12/31</f>
        <v>0.64496791778858364</v>
      </c>
      <c r="Q18" s="1">
        <f>+$E$17*$A11/31</f>
        <v>0.21114895264604677</v>
      </c>
      <c r="R18">
        <v>0</v>
      </c>
    </row>
    <row r="19" spans="1:32" x14ac:dyDescent="0.15">
      <c r="A19">
        <v>9</v>
      </c>
      <c r="B19" s="1">
        <f>+$C$4*9/30</f>
        <v>18</v>
      </c>
      <c r="C19" s="2">
        <f t="shared" si="0"/>
        <v>1.9953151023265718</v>
      </c>
      <c r="D19" s="1">
        <f t="shared" si="1"/>
        <v>19.995315102326572</v>
      </c>
      <c r="E19" s="1">
        <f t="shared" si="2"/>
        <v>-2.0834272179000028</v>
      </c>
      <c r="F19">
        <v>5</v>
      </c>
      <c r="G19" s="1">
        <f>+$B$14</f>
        <v>8</v>
      </c>
      <c r="H19" s="1">
        <f>+$E$14</f>
        <v>15.17438279719963</v>
      </c>
      <c r="I19" s="1">
        <f>+$B$19-$E$1</f>
        <v>-73.923881554251182</v>
      </c>
      <c r="J19" s="1">
        <f t="shared" si="3"/>
        <v>5.806451612903226</v>
      </c>
      <c r="K19" s="1">
        <f t="shared" si="4"/>
        <v>5.0591621895459342</v>
      </c>
      <c r="L19" s="1">
        <f t="shared" si="5"/>
        <v>4.1936608148862593</v>
      </c>
      <c r="M19" s="1">
        <f t="shared" si="6"/>
        <v>3.3045278204232722</v>
      </c>
      <c r="N19" s="1">
        <f t="shared" si="7"/>
        <v>2.4474810963225209</v>
      </c>
      <c r="O19" s="1">
        <f t="shared" si="8"/>
        <v>1.6573777065615669</v>
      </c>
      <c r="P19" s="1">
        <f t="shared" si="9"/>
        <v>0.96745187668287547</v>
      </c>
      <c r="Q19" s="1">
        <f t="shared" ref="Q19:Q48" si="10">+$E$17*$A12/31</f>
        <v>0.42229790529209354</v>
      </c>
      <c r="R19" s="1">
        <f>+$E$18*$A11/31</f>
        <v>7.9901795111136195E-2</v>
      </c>
      <c r="S19">
        <v>0</v>
      </c>
    </row>
    <row r="20" spans="1:32" x14ac:dyDescent="0.15">
      <c r="A20">
        <v>10</v>
      </c>
      <c r="B20" s="1">
        <f>+$C$4*10/30</f>
        <v>20</v>
      </c>
      <c r="C20" s="2">
        <f t="shared" si="0"/>
        <v>1.6585534840842655</v>
      </c>
      <c r="D20" s="1">
        <f t="shared" si="1"/>
        <v>21.658553484084266</v>
      </c>
      <c r="E20" s="1">
        <f t="shared" si="2"/>
        <v>-6.8380703364810733</v>
      </c>
      <c r="F20">
        <v>6</v>
      </c>
      <c r="G20" s="1">
        <f>+$B$15-$E$1</f>
        <v>-81.923881554251182</v>
      </c>
      <c r="H20">
        <v>0</v>
      </c>
      <c r="I20" s="1">
        <f>+$B$19-$E$1</f>
        <v>-73.923881554251182</v>
      </c>
      <c r="J20" s="1">
        <f t="shared" si="3"/>
        <v>6.4516129032258061</v>
      </c>
      <c r="K20" s="1">
        <f t="shared" si="4"/>
        <v>5.6915574632391763</v>
      </c>
      <c r="L20" s="1">
        <f t="shared" si="5"/>
        <v>4.7927552170128669</v>
      </c>
      <c r="M20" s="1">
        <f t="shared" si="6"/>
        <v>3.855282457160484</v>
      </c>
      <c r="N20" s="1">
        <f t="shared" si="7"/>
        <v>2.9369773155870256</v>
      </c>
      <c r="O20" s="1">
        <f t="shared" si="8"/>
        <v>2.0717221332019586</v>
      </c>
      <c r="P20" s="1">
        <f t="shared" si="9"/>
        <v>1.2899358355771673</v>
      </c>
      <c r="Q20" s="1">
        <f t="shared" si="10"/>
        <v>0.63344685793814026</v>
      </c>
      <c r="R20" s="1">
        <f t="shared" ref="R20:R49" si="11">+$E$18*$A12/31</f>
        <v>0.15980359022227239</v>
      </c>
      <c r="S20" s="1">
        <f>+$E$19*$A11/31</f>
        <v>-6.7207329609677513E-2</v>
      </c>
      <c r="T20">
        <v>0</v>
      </c>
    </row>
    <row r="21" spans="1:32" x14ac:dyDescent="0.15">
      <c r="A21">
        <v>11</v>
      </c>
      <c r="B21" s="1">
        <f>+$C$4*11/30</f>
        <v>22</v>
      </c>
      <c r="C21" s="2">
        <f t="shared" si="0"/>
        <v>1.2252816938317466</v>
      </c>
      <c r="D21" s="1">
        <f t="shared" si="1"/>
        <v>23.225281693831747</v>
      </c>
      <c r="E21" s="1">
        <f t="shared" si="2"/>
        <v>-11.3525986219323</v>
      </c>
      <c r="F21">
        <v>6</v>
      </c>
      <c r="G21" s="1">
        <f>+$B$15</f>
        <v>10</v>
      </c>
      <c r="H21" s="1">
        <f>+$E$15</f>
        <v>12.844677225852143</v>
      </c>
      <c r="I21" s="1">
        <f>+$B$20-$E$1</f>
        <v>-71.923881554251182</v>
      </c>
      <c r="J21" s="1">
        <f t="shared" si="3"/>
        <v>7.096774193548387</v>
      </c>
      <c r="K21" s="1">
        <f t="shared" si="4"/>
        <v>6.3239527369324184</v>
      </c>
      <c r="L21" s="1">
        <f t="shared" si="5"/>
        <v>5.3918496191394754</v>
      </c>
      <c r="M21" s="1">
        <f t="shared" si="6"/>
        <v>4.4060370938976963</v>
      </c>
      <c r="N21" s="1">
        <f t="shared" si="7"/>
        <v>3.4264735348515294</v>
      </c>
      <c r="O21" s="1">
        <f t="shared" si="8"/>
        <v>2.4860665598423504</v>
      </c>
      <c r="P21" s="1">
        <f t="shared" si="9"/>
        <v>1.6124197944714591</v>
      </c>
      <c r="Q21" s="1">
        <f t="shared" si="10"/>
        <v>0.84459581058418709</v>
      </c>
      <c r="R21" s="1">
        <f t="shared" si="11"/>
        <v>0.2397053853334086</v>
      </c>
      <c r="S21" s="1">
        <f t="shared" ref="S21:S50" si="12">+$E$19*$A12/31</f>
        <v>-0.13441465921935503</v>
      </c>
      <c r="T21" s="1">
        <f>+$E$20*$A11/31</f>
        <v>-0.22058291408003464</v>
      </c>
      <c r="U21">
        <v>0</v>
      </c>
    </row>
    <row r="22" spans="1:32" x14ac:dyDescent="0.15">
      <c r="A22">
        <v>12</v>
      </c>
      <c r="B22" s="1">
        <f>+$C$4*12/30</f>
        <v>24</v>
      </c>
      <c r="C22" s="2">
        <f t="shared" si="0"/>
        <v>0.76954164997842156</v>
      </c>
      <c r="D22" s="1">
        <f t="shared" si="1"/>
        <v>24.769541649978422</v>
      </c>
      <c r="E22" s="1">
        <f t="shared" si="2"/>
        <v>-15.165438145278589</v>
      </c>
      <c r="F22">
        <v>7</v>
      </c>
      <c r="G22" s="1">
        <f>+$B$16-$E$1</f>
        <v>-79.923881554251182</v>
      </c>
      <c r="H22">
        <v>0</v>
      </c>
      <c r="I22" s="1">
        <f>+$B$21-$E$1</f>
        <v>-69.923881554251182</v>
      </c>
      <c r="J22" s="1">
        <f t="shared" si="3"/>
        <v>7.741935483870968</v>
      </c>
      <c r="K22" s="1">
        <f t="shared" si="4"/>
        <v>6.9563480106256597</v>
      </c>
      <c r="L22" s="1">
        <f t="shared" si="5"/>
        <v>5.9909440212660838</v>
      </c>
      <c r="M22" s="1">
        <f t="shared" si="6"/>
        <v>4.9567917306349081</v>
      </c>
      <c r="N22" s="1">
        <f t="shared" si="7"/>
        <v>3.9159697541160337</v>
      </c>
      <c r="O22" s="1">
        <f t="shared" si="8"/>
        <v>2.9004109864827421</v>
      </c>
      <c r="P22" s="1">
        <f t="shared" si="9"/>
        <v>1.9349037533657509</v>
      </c>
      <c r="Q22" s="1">
        <f t="shared" si="10"/>
        <v>1.0557447632302339</v>
      </c>
      <c r="R22" s="1">
        <f t="shared" si="11"/>
        <v>0.31960718044454478</v>
      </c>
      <c r="S22" s="1">
        <f t="shared" si="12"/>
        <v>-0.20162198882903254</v>
      </c>
      <c r="T22" s="1">
        <f t="shared" ref="T22:T51" si="13">+$E$20*$A12/31</f>
        <v>-0.44116582816006927</v>
      </c>
      <c r="U22" s="1">
        <f>+$E$21*$A11/31</f>
        <v>-0.36621285877200965</v>
      </c>
      <c r="V22">
        <v>0</v>
      </c>
    </row>
    <row r="23" spans="1:32" x14ac:dyDescent="0.15">
      <c r="A23">
        <v>13</v>
      </c>
      <c r="B23" s="1">
        <f>+$C$4*13/30</f>
        <v>26</v>
      </c>
      <c r="C23" s="2">
        <f t="shared" si="0"/>
        <v>0.37029784547458178</v>
      </c>
      <c r="D23" s="1">
        <f t="shared" si="1"/>
        <v>26.370297845474582</v>
      </c>
      <c r="E23" s="1">
        <f t="shared" si="2"/>
        <v>-17.929767880068091</v>
      </c>
      <c r="F23">
        <v>7</v>
      </c>
      <c r="G23" s="1">
        <f>+$B$16</f>
        <v>12</v>
      </c>
      <c r="H23" s="1">
        <f>+$E$16</f>
        <v>9.9970027257230463</v>
      </c>
      <c r="I23" s="1">
        <f>+$B$22-$E$1</f>
        <v>-67.923881554251182</v>
      </c>
      <c r="J23" s="1">
        <f t="shared" si="3"/>
        <v>8.387096774193548</v>
      </c>
      <c r="K23" s="1">
        <f t="shared" si="4"/>
        <v>7.5887432843189009</v>
      </c>
      <c r="L23" s="1">
        <f t="shared" si="5"/>
        <v>6.5900384233926923</v>
      </c>
      <c r="M23" s="1">
        <f t="shared" si="6"/>
        <v>5.5075463673721199</v>
      </c>
      <c r="N23" s="1">
        <f t="shared" si="7"/>
        <v>4.4054659733805375</v>
      </c>
      <c r="O23" s="1">
        <f t="shared" si="8"/>
        <v>3.3147554131231338</v>
      </c>
      <c r="P23" s="1">
        <f t="shared" si="9"/>
        <v>2.2573877122600425</v>
      </c>
      <c r="Q23" s="1">
        <f t="shared" si="10"/>
        <v>1.2668937158762805</v>
      </c>
      <c r="R23" s="1">
        <f t="shared" si="11"/>
        <v>0.39950897555568105</v>
      </c>
      <c r="S23" s="1">
        <f t="shared" si="12"/>
        <v>-0.26882931843871005</v>
      </c>
      <c r="T23" s="1">
        <f t="shared" si="13"/>
        <v>-0.66174874224010383</v>
      </c>
      <c r="U23" s="1">
        <f t="shared" ref="U23:U52" si="14">+$E$21*$A12/31</f>
        <v>-0.73242571754401931</v>
      </c>
      <c r="V23" s="1">
        <f>+$E$22*$A11/31</f>
        <v>-0.48920768210576093</v>
      </c>
      <c r="W23">
        <v>0</v>
      </c>
    </row>
    <row r="24" spans="1:32" x14ac:dyDescent="0.15">
      <c r="A24">
        <v>14</v>
      </c>
      <c r="B24" s="1">
        <f>+$C$4*14/30</f>
        <v>28</v>
      </c>
      <c r="C24" s="2">
        <f t="shared" si="0"/>
        <v>9.7657547463384731E-2</v>
      </c>
      <c r="D24" s="1">
        <f t="shared" si="1"/>
        <v>28.097657547463385</v>
      </c>
      <c r="E24" s="1">
        <f t="shared" si="2"/>
        <v>-19.512927869051325</v>
      </c>
      <c r="F24">
        <v>8</v>
      </c>
      <c r="G24" s="1">
        <f>+$B$17-$E$1</f>
        <v>-77.923881554251182</v>
      </c>
      <c r="H24">
        <v>0</v>
      </c>
      <c r="I24" s="1">
        <f>+$B$23-$E$1</f>
        <v>-65.923881554251182</v>
      </c>
      <c r="J24" s="1">
        <f t="shared" si="3"/>
        <v>9.0322580645161299</v>
      </c>
      <c r="K24" s="1">
        <f t="shared" si="4"/>
        <v>8.221138558012143</v>
      </c>
      <c r="L24" s="1">
        <f t="shared" si="5"/>
        <v>7.1891328255193008</v>
      </c>
      <c r="M24" s="1">
        <f t="shared" si="6"/>
        <v>6.0583010041093317</v>
      </c>
      <c r="N24" s="1">
        <f t="shared" si="7"/>
        <v>4.8949621926450417</v>
      </c>
      <c r="O24" s="1">
        <f t="shared" si="8"/>
        <v>3.7290998397635251</v>
      </c>
      <c r="P24" s="1">
        <f t="shared" si="9"/>
        <v>2.5798716711543346</v>
      </c>
      <c r="Q24" s="1">
        <f t="shared" si="10"/>
        <v>1.4780426685223274</v>
      </c>
      <c r="R24" s="1">
        <f t="shared" si="11"/>
        <v>0.4794107706668172</v>
      </c>
      <c r="S24" s="1">
        <f t="shared" si="12"/>
        <v>-0.33603664804838757</v>
      </c>
      <c r="T24" s="1">
        <f t="shared" si="13"/>
        <v>-0.88233165632013855</v>
      </c>
      <c r="U24" s="1">
        <f t="shared" si="14"/>
        <v>-1.0986385763160289</v>
      </c>
      <c r="V24" s="1">
        <f t="shared" ref="V24:V53" si="15">+$E$22*$A12/31</f>
        <v>-0.97841536421152187</v>
      </c>
      <c r="W24" s="1">
        <f>+$E$23*$A11/31</f>
        <v>-0.57837960903445451</v>
      </c>
      <c r="X24">
        <v>0</v>
      </c>
    </row>
    <row r="25" spans="1:32" x14ac:dyDescent="0.15">
      <c r="A25">
        <v>15</v>
      </c>
      <c r="B25" s="1">
        <f>+$C$4*15/30</f>
        <v>30</v>
      </c>
      <c r="C25" s="2">
        <f t="shared" si="0"/>
        <v>5.6542411215332322E-6</v>
      </c>
      <c r="D25" s="1">
        <f t="shared" si="1"/>
        <v>30.000005654241122</v>
      </c>
      <c r="E25" s="1">
        <f t="shared" si="2"/>
        <v>-19.999974615696313</v>
      </c>
      <c r="F25">
        <v>8</v>
      </c>
      <c r="G25" s="1">
        <f>+$B$17</f>
        <v>14</v>
      </c>
      <c r="H25" s="1">
        <f>+$E$17</f>
        <v>6.5456175320274497</v>
      </c>
      <c r="I25" s="1">
        <f>+$B$24-$E$1</f>
        <v>-63.923881554251182</v>
      </c>
      <c r="J25" s="1">
        <f t="shared" si="3"/>
        <v>9.67741935483871</v>
      </c>
      <c r="K25" s="1">
        <f t="shared" si="4"/>
        <v>8.8535338317053842</v>
      </c>
      <c r="L25" s="1">
        <f t="shared" si="5"/>
        <v>7.7882272276459092</v>
      </c>
      <c r="M25" s="1">
        <f t="shared" si="6"/>
        <v>6.6090556408465444</v>
      </c>
      <c r="N25" s="1">
        <f t="shared" si="7"/>
        <v>5.384458411909546</v>
      </c>
      <c r="O25" s="1">
        <f t="shared" si="8"/>
        <v>4.1434442664039173</v>
      </c>
      <c r="P25" s="1">
        <f t="shared" si="9"/>
        <v>2.9023556300486266</v>
      </c>
      <c r="Q25" s="1">
        <f t="shared" si="10"/>
        <v>1.6891916211683742</v>
      </c>
      <c r="R25" s="1">
        <f t="shared" si="11"/>
        <v>0.55931256577795341</v>
      </c>
      <c r="S25" s="1">
        <f t="shared" si="12"/>
        <v>-0.40324397765806508</v>
      </c>
      <c r="T25" s="1">
        <f t="shared" si="13"/>
        <v>-1.102914570400173</v>
      </c>
      <c r="U25" s="1">
        <f t="shared" si="14"/>
        <v>-1.4648514350880386</v>
      </c>
      <c r="V25" s="1">
        <f t="shared" si="15"/>
        <v>-1.467623046317283</v>
      </c>
      <c r="W25" s="1">
        <f t="shared" ref="W25:W54" si="16">+$E$23*$A12/31</f>
        <v>-1.156759218068909</v>
      </c>
      <c r="X25" s="1">
        <f>+$E$24*$A11/31</f>
        <v>-0.62944928609842987</v>
      </c>
      <c r="Y25">
        <v>0</v>
      </c>
    </row>
    <row r="26" spans="1:32" x14ac:dyDescent="0.15">
      <c r="A26">
        <v>16</v>
      </c>
      <c r="B26" s="1">
        <f>+$C$4*16/30</f>
        <v>32</v>
      </c>
      <c r="C26" s="2">
        <f t="shared" si="0"/>
        <v>9.4774025493094882E-2</v>
      </c>
      <c r="D26" s="1">
        <f t="shared" si="1"/>
        <v>32.094774025493095</v>
      </c>
      <c r="E26" s="1">
        <f t="shared" si="2"/>
        <v>-19.609943031720199</v>
      </c>
      <c r="F26">
        <v>9</v>
      </c>
      <c r="G26" s="1">
        <f>+$B$18-$E$1</f>
        <v>-75.923881554251182</v>
      </c>
      <c r="H26">
        <v>0</v>
      </c>
      <c r="I26" s="1">
        <f>+$B$25-$E$1</f>
        <v>-61.923881554251182</v>
      </c>
      <c r="J26" s="1">
        <f t="shared" si="3"/>
        <v>10.32258064516129</v>
      </c>
      <c r="K26" s="1">
        <f t="shared" si="4"/>
        <v>9.4859291053986272</v>
      </c>
      <c r="L26" s="1">
        <f t="shared" si="5"/>
        <v>8.3873216297725186</v>
      </c>
      <c r="M26" s="1">
        <f t="shared" si="6"/>
        <v>7.1598102775837553</v>
      </c>
      <c r="N26" s="1">
        <f t="shared" si="7"/>
        <v>5.8739546311740511</v>
      </c>
      <c r="O26" s="1">
        <f t="shared" si="8"/>
        <v>4.5577886930443086</v>
      </c>
      <c r="P26" s="1">
        <f t="shared" si="9"/>
        <v>3.2248395889429182</v>
      </c>
      <c r="Q26" s="1">
        <f t="shared" si="10"/>
        <v>1.9003405738144208</v>
      </c>
      <c r="R26" s="1">
        <f t="shared" si="11"/>
        <v>0.63921436088908956</v>
      </c>
      <c r="S26" s="1">
        <f t="shared" si="12"/>
        <v>-0.47045130726774259</v>
      </c>
      <c r="T26" s="1">
        <f t="shared" si="13"/>
        <v>-1.3234974844802077</v>
      </c>
      <c r="U26" s="1">
        <f t="shared" si="14"/>
        <v>-1.8310642938600483</v>
      </c>
      <c r="V26" s="1">
        <f t="shared" si="15"/>
        <v>-1.9568307284230437</v>
      </c>
      <c r="W26" s="1">
        <f t="shared" si="16"/>
        <v>-1.7351388271033636</v>
      </c>
      <c r="X26" s="1">
        <f t="shared" ref="X26:X55" si="17">+$E$24*$A12/31</f>
        <v>-1.2588985721968597</v>
      </c>
      <c r="Y26" s="1">
        <f>+$E$25*$A11/31</f>
        <v>-0.64516047147407463</v>
      </c>
      <c r="Z26">
        <v>0</v>
      </c>
    </row>
    <row r="27" spans="1:32" x14ac:dyDescent="0.15">
      <c r="A27">
        <v>17</v>
      </c>
      <c r="B27" s="1">
        <f>+$C$4*17/30</f>
        <v>34</v>
      </c>
      <c r="C27" s="2">
        <f t="shared" si="0"/>
        <v>0.3650447669804322</v>
      </c>
      <c r="D27" s="1">
        <f t="shared" si="1"/>
        <v>34.365044766980432</v>
      </c>
      <c r="E27" s="1">
        <f t="shared" si="2"/>
        <v>-18.581693287156945</v>
      </c>
      <c r="F27">
        <v>9</v>
      </c>
      <c r="G27" s="1">
        <f>+$B$18</f>
        <v>16</v>
      </c>
      <c r="H27" s="1">
        <f>+$E$18</f>
        <v>2.4769556484452222</v>
      </c>
      <c r="I27" s="1">
        <f>+$B$10</f>
        <v>0</v>
      </c>
      <c r="J27" s="1">
        <f t="shared" si="3"/>
        <v>10.96774193548387</v>
      </c>
      <c r="K27" s="1">
        <f t="shared" si="4"/>
        <v>10.118324379091868</v>
      </c>
      <c r="L27" s="1">
        <f t="shared" si="5"/>
        <v>8.9864160318991253</v>
      </c>
      <c r="M27" s="1">
        <f t="shared" si="6"/>
        <v>7.710564914320968</v>
      </c>
      <c r="N27" s="1">
        <f t="shared" si="7"/>
        <v>6.3634508504385554</v>
      </c>
      <c r="O27" s="1">
        <f t="shared" si="8"/>
        <v>4.9721331196847007</v>
      </c>
      <c r="P27" s="1">
        <f t="shared" si="9"/>
        <v>3.5473235478372098</v>
      </c>
      <c r="Q27" s="1">
        <f t="shared" si="10"/>
        <v>2.1114895264604678</v>
      </c>
      <c r="R27" s="1">
        <f t="shared" si="11"/>
        <v>0.71911615600022583</v>
      </c>
      <c r="S27" s="1">
        <f t="shared" si="12"/>
        <v>-0.5376586368774201</v>
      </c>
      <c r="T27" s="1">
        <f t="shared" si="13"/>
        <v>-1.5440803985602423</v>
      </c>
      <c r="U27" s="1">
        <f t="shared" si="14"/>
        <v>-2.1972771526320578</v>
      </c>
      <c r="V27" s="1">
        <f t="shared" si="15"/>
        <v>-2.4460384105288044</v>
      </c>
      <c r="W27" s="1">
        <f t="shared" si="16"/>
        <v>-2.313518436137818</v>
      </c>
      <c r="X27" s="1">
        <f t="shared" si="17"/>
        <v>-1.8883478582952895</v>
      </c>
      <c r="Y27" s="1">
        <f t="shared" ref="Y27:Y56" si="18">+$E$25*$A12/31</f>
        <v>-1.2903209429481493</v>
      </c>
      <c r="Z27" s="1">
        <f>+$E$26*$A11/31</f>
        <v>-0.63257880747484518</v>
      </c>
      <c r="AA27">
        <v>0</v>
      </c>
    </row>
    <row r="28" spans="1:32" x14ac:dyDescent="0.15">
      <c r="A28">
        <v>18</v>
      </c>
      <c r="B28" s="1">
        <f>+$C$4*18/30</f>
        <v>36</v>
      </c>
      <c r="C28" s="2">
        <f t="shared" si="0"/>
        <v>0.76284733738641819</v>
      </c>
      <c r="D28" s="1">
        <f t="shared" si="1"/>
        <v>36.762847337386418</v>
      </c>
      <c r="E28" s="1">
        <f t="shared" si="2"/>
        <v>-17.086322732851595</v>
      </c>
      <c r="F28">
        <v>10</v>
      </c>
      <c r="G28" s="1">
        <f>+$B$19-$E$1</f>
        <v>-73.923881554251182</v>
      </c>
      <c r="H28">
        <v>0</v>
      </c>
      <c r="I28" s="1">
        <f>+$B$11</f>
        <v>2</v>
      </c>
      <c r="J28" s="1">
        <f t="shared" si="3"/>
        <v>11.612903225806452</v>
      </c>
      <c r="K28" s="1">
        <f t="shared" si="4"/>
        <v>10.75071965278511</v>
      </c>
      <c r="L28" s="1">
        <f t="shared" si="5"/>
        <v>9.5855104340257338</v>
      </c>
      <c r="M28" s="1">
        <f t="shared" si="6"/>
        <v>8.2613195510581807</v>
      </c>
      <c r="N28" s="1">
        <f t="shared" si="7"/>
        <v>6.8529470697030588</v>
      </c>
      <c r="O28" s="1">
        <f t="shared" si="8"/>
        <v>5.386477546325092</v>
      </c>
      <c r="P28" s="1">
        <f t="shared" si="9"/>
        <v>3.8698075067315019</v>
      </c>
      <c r="Q28" s="1">
        <f t="shared" si="10"/>
        <v>2.3226384791065144</v>
      </c>
      <c r="R28" s="1">
        <f t="shared" si="11"/>
        <v>0.79901795111136209</v>
      </c>
      <c r="S28" s="1">
        <f t="shared" si="12"/>
        <v>-0.60486596648709756</v>
      </c>
      <c r="T28" s="1">
        <f t="shared" si="13"/>
        <v>-1.7646633126402771</v>
      </c>
      <c r="U28" s="1">
        <f t="shared" si="14"/>
        <v>-2.5634900114040677</v>
      </c>
      <c r="V28" s="1">
        <f t="shared" si="15"/>
        <v>-2.935246092634566</v>
      </c>
      <c r="W28" s="1">
        <f t="shared" si="16"/>
        <v>-2.8918980451722724</v>
      </c>
      <c r="X28" s="1">
        <f t="shared" si="17"/>
        <v>-2.5177971443937195</v>
      </c>
      <c r="Y28" s="1">
        <f t="shared" si="18"/>
        <v>-1.9354814144222237</v>
      </c>
      <c r="Z28" s="1">
        <f t="shared" ref="Z28:Z57" si="19">+$E$26*$A12/31</f>
        <v>-1.2651576149496904</v>
      </c>
      <c r="AA28" s="1">
        <f>+$E$27*$A11/31</f>
        <v>-0.59940946087603053</v>
      </c>
      <c r="AB28">
        <v>0</v>
      </c>
    </row>
    <row r="29" spans="1:32" x14ac:dyDescent="0.15">
      <c r="A29">
        <v>19</v>
      </c>
      <c r="B29" s="1">
        <f>+$C$4*19/30</f>
        <v>38</v>
      </c>
      <c r="C29" s="2">
        <f t="shared" si="0"/>
        <v>1.2183144429449584</v>
      </c>
      <c r="D29" s="1">
        <f t="shared" si="1"/>
        <v>39.218314442944958</v>
      </c>
      <c r="E29" s="1">
        <f t="shared" si="2"/>
        <v>-15.190369740744753</v>
      </c>
      <c r="F29">
        <v>10</v>
      </c>
      <c r="G29" s="1">
        <f>+$B$19</f>
        <v>18</v>
      </c>
      <c r="H29" s="1">
        <f>+$E$19</f>
        <v>-2.0834272179000028</v>
      </c>
      <c r="I29" s="1">
        <f>+$B$12</f>
        <v>4</v>
      </c>
      <c r="J29" s="1">
        <f t="shared" si="3"/>
        <v>12.258064516129032</v>
      </c>
      <c r="K29" s="1">
        <f t="shared" si="4"/>
        <v>11.383114926478353</v>
      </c>
      <c r="L29" s="1">
        <f t="shared" si="5"/>
        <v>10.184604836152344</v>
      </c>
      <c r="M29" s="1">
        <f t="shared" si="6"/>
        <v>8.8120741877953925</v>
      </c>
      <c r="N29" s="1">
        <f t="shared" si="7"/>
        <v>7.342443288967563</v>
      </c>
      <c r="O29" s="1">
        <f t="shared" si="8"/>
        <v>5.8008219729654842</v>
      </c>
      <c r="P29" s="1">
        <f t="shared" si="9"/>
        <v>4.1922914656257939</v>
      </c>
      <c r="Q29" s="1">
        <f t="shared" si="10"/>
        <v>2.533787431752561</v>
      </c>
      <c r="R29" s="1">
        <f t="shared" si="11"/>
        <v>0.87891974622249813</v>
      </c>
      <c r="S29" s="1">
        <f t="shared" si="12"/>
        <v>-0.67207329609677513</v>
      </c>
      <c r="T29" s="1">
        <f t="shared" si="13"/>
        <v>-1.9852462267203117</v>
      </c>
      <c r="U29" s="1">
        <f t="shared" si="14"/>
        <v>-2.9297028701760772</v>
      </c>
      <c r="V29" s="1">
        <f t="shared" si="15"/>
        <v>-3.4244537747403268</v>
      </c>
      <c r="W29" s="1">
        <f t="shared" si="16"/>
        <v>-3.4702776542067273</v>
      </c>
      <c r="X29" s="1">
        <f t="shared" si="17"/>
        <v>-3.147246430492149</v>
      </c>
      <c r="Y29" s="1">
        <f t="shared" si="18"/>
        <v>-2.5806418858962985</v>
      </c>
      <c r="Z29" s="1">
        <f t="shared" si="19"/>
        <v>-1.8977364224245354</v>
      </c>
      <c r="AA29" s="1">
        <f t="shared" ref="AA29:AA58" si="20">+$E$27*$A12/31</f>
        <v>-1.1988189217520611</v>
      </c>
      <c r="AB29" s="1">
        <f>+$E$28*$A11/31</f>
        <v>-0.5511717010597289</v>
      </c>
      <c r="AC29">
        <v>0</v>
      </c>
    </row>
    <row r="30" spans="1:32" x14ac:dyDescent="0.15">
      <c r="A30">
        <v>20</v>
      </c>
      <c r="B30" s="1">
        <f>+$C$4*20/30</f>
        <v>40</v>
      </c>
      <c r="C30" s="2">
        <f t="shared" si="0"/>
        <v>1.6525120690094894</v>
      </c>
      <c r="D30" s="1">
        <f t="shared" si="1"/>
        <v>41.652512069009489</v>
      </c>
      <c r="E30" s="1">
        <f t="shared" si="2"/>
        <v>-12.864230991606352</v>
      </c>
      <c r="F30">
        <v>11</v>
      </c>
      <c r="G30" s="1">
        <f>+$B$20-$E$1</f>
        <v>-71.923881554251182</v>
      </c>
      <c r="H30">
        <v>0</v>
      </c>
      <c r="I30" s="1">
        <f>+$B$13</f>
        <v>6</v>
      </c>
      <c r="J30" s="1">
        <f t="shared" si="3"/>
        <v>12.903225806451612</v>
      </c>
      <c r="K30" s="1">
        <f t="shared" si="4"/>
        <v>12.015510200171594</v>
      </c>
      <c r="L30" s="1">
        <f t="shared" si="5"/>
        <v>10.783699238278951</v>
      </c>
      <c r="M30" s="1">
        <f t="shared" si="6"/>
        <v>9.3628288245326026</v>
      </c>
      <c r="N30" s="1">
        <f t="shared" si="7"/>
        <v>7.8319395082320673</v>
      </c>
      <c r="O30" s="1">
        <f t="shared" si="8"/>
        <v>6.2151663996058755</v>
      </c>
      <c r="P30" s="1">
        <f t="shared" si="9"/>
        <v>4.5147754245200851</v>
      </c>
      <c r="Q30" s="1">
        <f t="shared" si="10"/>
        <v>2.7449363843986081</v>
      </c>
      <c r="R30" s="1">
        <f t="shared" si="11"/>
        <v>0.9588215413336344</v>
      </c>
      <c r="S30" s="1">
        <f t="shared" si="12"/>
        <v>-0.73928062570645259</v>
      </c>
      <c r="T30" s="1">
        <f t="shared" si="13"/>
        <v>-2.2058291408003461</v>
      </c>
      <c r="U30" s="1">
        <f t="shared" si="14"/>
        <v>-3.2959157289480872</v>
      </c>
      <c r="V30" s="1">
        <f t="shared" si="15"/>
        <v>-3.9136614568460875</v>
      </c>
      <c r="W30" s="1">
        <f t="shared" si="16"/>
        <v>-4.0486572632411821</v>
      </c>
      <c r="X30" s="1">
        <f t="shared" si="17"/>
        <v>-3.776695716590579</v>
      </c>
      <c r="Y30" s="1">
        <f t="shared" si="18"/>
        <v>-3.2258023573703731</v>
      </c>
      <c r="Z30" s="1">
        <f t="shared" si="19"/>
        <v>-2.5303152298993807</v>
      </c>
      <c r="AA30" s="1">
        <f t="shared" si="20"/>
        <v>-1.7982283826280914</v>
      </c>
      <c r="AB30" s="1">
        <f t="shared" ref="AB30:AB59" si="21">+$E$28*$A12/31</f>
        <v>-1.1023434021194578</v>
      </c>
      <c r="AC30" s="1">
        <f>+$E$29*$A11/31</f>
        <v>-0.4900119271207985</v>
      </c>
      <c r="AD30">
        <v>0</v>
      </c>
    </row>
    <row r="31" spans="1:32" x14ac:dyDescent="0.15">
      <c r="A31">
        <v>21</v>
      </c>
      <c r="B31" s="1">
        <f>+$C$4*21/30</f>
        <v>42</v>
      </c>
      <c r="C31" s="2">
        <f t="shared" si="0"/>
        <v>1.991225141054386</v>
      </c>
      <c r="D31" s="1">
        <f t="shared" si="1"/>
        <v>43.991225141054386</v>
      </c>
      <c r="E31" s="1">
        <f t="shared" si="2"/>
        <v>-10.020865727808118</v>
      </c>
      <c r="F31">
        <v>11</v>
      </c>
      <c r="G31" s="1">
        <f>+$B$20</f>
        <v>20</v>
      </c>
      <c r="H31" s="1">
        <f>+$E$20</f>
        <v>-6.8380703364810733</v>
      </c>
      <c r="I31" s="1">
        <f>+$B$14</f>
        <v>8</v>
      </c>
      <c r="J31" s="1">
        <f t="shared" si="3"/>
        <v>13.548387096774194</v>
      </c>
      <c r="K31" s="1">
        <f t="shared" si="4"/>
        <v>12.647905473864837</v>
      </c>
      <c r="L31" s="1">
        <f t="shared" si="5"/>
        <v>11.382793640405559</v>
      </c>
      <c r="M31" s="1">
        <f t="shared" si="6"/>
        <v>9.9135834612698162</v>
      </c>
      <c r="N31" s="1">
        <f t="shared" si="7"/>
        <v>8.3214357274965725</v>
      </c>
      <c r="O31" s="1">
        <f t="shared" si="8"/>
        <v>6.6295108262462676</v>
      </c>
      <c r="P31" s="1">
        <f t="shared" si="9"/>
        <v>4.837259383414378</v>
      </c>
      <c r="Q31" s="1">
        <f t="shared" si="10"/>
        <v>2.9560853370446547</v>
      </c>
      <c r="R31" s="1">
        <f t="shared" si="11"/>
        <v>1.0387233364447706</v>
      </c>
      <c r="S31" s="1">
        <f t="shared" si="12"/>
        <v>-0.80648795531613016</v>
      </c>
      <c r="T31" s="1">
        <f t="shared" si="13"/>
        <v>-2.4264120548803811</v>
      </c>
      <c r="U31" s="1">
        <f t="shared" si="14"/>
        <v>-3.6621285877200966</v>
      </c>
      <c r="V31" s="1">
        <f t="shared" si="15"/>
        <v>-4.4028691389518482</v>
      </c>
      <c r="W31" s="1">
        <f t="shared" si="16"/>
        <v>-4.6270368722756361</v>
      </c>
      <c r="X31" s="1">
        <f t="shared" si="17"/>
        <v>-4.4061450026890085</v>
      </c>
      <c r="Y31" s="1">
        <f t="shared" si="18"/>
        <v>-3.8709628288444473</v>
      </c>
      <c r="Z31" s="1">
        <f t="shared" si="19"/>
        <v>-3.162894037374226</v>
      </c>
      <c r="AA31" s="1">
        <f t="shared" si="20"/>
        <v>-2.3976378435041221</v>
      </c>
      <c r="AB31" s="1">
        <f t="shared" si="21"/>
        <v>-1.6535151031791866</v>
      </c>
      <c r="AC31" s="1">
        <f t="shared" ref="AC31:AC60" si="22">+$E$29*$A12/31</f>
        <v>-0.98002385424159699</v>
      </c>
      <c r="AD31" s="1">
        <f>+$E$30*$A11/31</f>
        <v>-0.41497519327762428</v>
      </c>
      <c r="AE31">
        <v>0</v>
      </c>
    </row>
    <row r="32" spans="1:32" x14ac:dyDescent="0.15">
      <c r="A32">
        <v>22</v>
      </c>
      <c r="B32" s="1">
        <f>+$C$4*22/30</f>
        <v>44</v>
      </c>
      <c r="C32" s="2">
        <f t="shared" si="0"/>
        <v>2.1772454324541997</v>
      </c>
      <c r="D32" s="1">
        <f t="shared" si="1"/>
        <v>46.1772454324542</v>
      </c>
      <c r="E32" s="1">
        <f t="shared" si="2"/>
        <v>-6.574262729395616</v>
      </c>
      <c r="F32">
        <v>12</v>
      </c>
      <c r="G32" s="1">
        <f>+$B$21-$E$1</f>
        <v>-69.923881554251182</v>
      </c>
      <c r="H32">
        <v>0</v>
      </c>
      <c r="I32" s="1">
        <f>+$B$15</f>
        <v>10</v>
      </c>
      <c r="J32" s="1">
        <f t="shared" si="3"/>
        <v>14.193548387096774</v>
      </c>
      <c r="K32" s="1">
        <f t="shared" si="4"/>
        <v>13.280300747558078</v>
      </c>
      <c r="L32" s="1">
        <f t="shared" si="5"/>
        <v>11.981888042532168</v>
      </c>
      <c r="M32" s="1">
        <f t="shared" si="6"/>
        <v>10.464338098007028</v>
      </c>
      <c r="N32" s="1">
        <f t="shared" si="7"/>
        <v>8.8109319467610749</v>
      </c>
      <c r="O32" s="1">
        <f t="shared" si="8"/>
        <v>7.0438552528866589</v>
      </c>
      <c r="P32" s="1">
        <f t="shared" si="9"/>
        <v>5.1597433423086692</v>
      </c>
      <c r="Q32" s="1">
        <f t="shared" si="10"/>
        <v>3.1672342896907013</v>
      </c>
      <c r="R32" s="1">
        <f t="shared" si="11"/>
        <v>1.1186251315559068</v>
      </c>
      <c r="S32" s="1">
        <f t="shared" si="12"/>
        <v>-0.87369528492580772</v>
      </c>
      <c r="T32" s="1">
        <f t="shared" si="13"/>
        <v>-2.6469949689604153</v>
      </c>
      <c r="U32" s="1">
        <f t="shared" si="14"/>
        <v>-4.0283414464921066</v>
      </c>
      <c r="V32" s="1">
        <f t="shared" si="15"/>
        <v>-4.8920768210576089</v>
      </c>
      <c r="W32" s="1">
        <f t="shared" si="16"/>
        <v>-5.2054164813100909</v>
      </c>
      <c r="X32" s="1">
        <f t="shared" si="17"/>
        <v>-5.035594288787439</v>
      </c>
      <c r="Y32" s="1">
        <f t="shared" si="18"/>
        <v>-4.5161233003185224</v>
      </c>
      <c r="Z32" s="1">
        <f t="shared" si="19"/>
        <v>-3.7954728448490709</v>
      </c>
      <c r="AA32" s="1">
        <f t="shared" si="20"/>
        <v>-2.9970473043801524</v>
      </c>
      <c r="AB32" s="1">
        <f t="shared" si="21"/>
        <v>-2.2046868042389156</v>
      </c>
      <c r="AC32" s="1">
        <f t="shared" si="22"/>
        <v>-1.4700357813623954</v>
      </c>
      <c r="AD32" s="1">
        <f t="shared" ref="AD32:AD61" si="23">+$E$30*$A12/31</f>
        <v>-0.82995038655524855</v>
      </c>
      <c r="AE32" s="1">
        <f>+$E$31*$A11/31</f>
        <v>-0.32325373315510059</v>
      </c>
      <c r="AF32">
        <v>0</v>
      </c>
    </row>
    <row r="33" spans="1:48" x14ac:dyDescent="0.15">
      <c r="A33">
        <v>23</v>
      </c>
      <c r="B33" s="1">
        <f>+$C$4*23/30</f>
        <v>46</v>
      </c>
      <c r="C33" s="2">
        <f t="shared" si="0"/>
        <v>2.1794062433793471</v>
      </c>
      <c r="D33" s="1">
        <f t="shared" si="1"/>
        <v>48.179406243379347</v>
      </c>
      <c r="E33" s="1">
        <f t="shared" si="2"/>
        <v>-2.510033745177298</v>
      </c>
      <c r="F33">
        <v>12</v>
      </c>
      <c r="G33" s="1">
        <f>+$B$21</f>
        <v>22</v>
      </c>
      <c r="H33" s="1">
        <f>+$E$21</f>
        <v>-11.3525986219323</v>
      </c>
      <c r="I33" s="1">
        <f>+$B$16</f>
        <v>12</v>
      </c>
      <c r="J33" s="1">
        <f t="shared" si="3"/>
        <v>14.838709677419354</v>
      </c>
      <c r="K33" s="1">
        <f t="shared" si="4"/>
        <v>13.912696021251319</v>
      </c>
      <c r="L33" s="1">
        <f t="shared" si="5"/>
        <v>12.580982444658778</v>
      </c>
      <c r="M33" s="1">
        <f t="shared" si="6"/>
        <v>11.01509273474424</v>
      </c>
      <c r="N33" s="1">
        <f t="shared" si="7"/>
        <v>9.300428166025581</v>
      </c>
      <c r="O33" s="1">
        <f t="shared" si="8"/>
        <v>7.4581996795270502</v>
      </c>
      <c r="P33" s="1">
        <f t="shared" si="9"/>
        <v>5.4822273012029603</v>
      </c>
      <c r="Q33" s="1">
        <f t="shared" si="10"/>
        <v>3.3783832423367484</v>
      </c>
      <c r="R33" s="1">
        <f t="shared" si="11"/>
        <v>1.1985269266670431</v>
      </c>
      <c r="S33" s="1">
        <f t="shared" si="12"/>
        <v>-0.94090261453548518</v>
      </c>
      <c r="T33" s="1">
        <f t="shared" si="13"/>
        <v>-2.8675778830404504</v>
      </c>
      <c r="U33" s="1">
        <f t="shared" si="14"/>
        <v>-4.3945543052641156</v>
      </c>
      <c r="V33" s="1">
        <f t="shared" si="15"/>
        <v>-5.3812845031633696</v>
      </c>
      <c r="W33" s="1">
        <f t="shared" si="16"/>
        <v>-5.7837960903445449</v>
      </c>
      <c r="X33" s="1">
        <f t="shared" si="17"/>
        <v>-5.6650435748858685</v>
      </c>
      <c r="Y33" s="1">
        <f t="shared" si="18"/>
        <v>-5.161283771792597</v>
      </c>
      <c r="Z33" s="1">
        <f t="shared" si="19"/>
        <v>-4.4280516523239157</v>
      </c>
      <c r="AA33" s="1">
        <f t="shared" si="20"/>
        <v>-3.5964567652561827</v>
      </c>
      <c r="AB33" s="1">
        <f t="shared" si="21"/>
        <v>-2.7558585052986446</v>
      </c>
      <c r="AC33" s="1">
        <f t="shared" si="22"/>
        <v>-1.960047708483194</v>
      </c>
      <c r="AD33" s="1">
        <f t="shared" si="23"/>
        <v>-1.2449255798328729</v>
      </c>
      <c r="AE33" s="1">
        <f t="shared" ref="AE33:AE62" si="24">+$E$31*$A12/31</f>
        <v>-0.64650746631020117</v>
      </c>
      <c r="AF33" s="1">
        <f>+$E$32*$A11/31</f>
        <v>-0.21207299127082632</v>
      </c>
      <c r="AG33">
        <v>0</v>
      </c>
    </row>
    <row r="34" spans="1:48" x14ac:dyDescent="0.15">
      <c r="A34">
        <v>24</v>
      </c>
      <c r="B34" s="1">
        <f>+$C$4*24/30</f>
        <v>48</v>
      </c>
      <c r="C34" s="2">
        <f t="shared" si="0"/>
        <v>1.9973465820199294</v>
      </c>
      <c r="D34" s="1">
        <f t="shared" si="1"/>
        <v>49.997346582019929</v>
      </c>
      <c r="E34" s="1">
        <f t="shared" si="2"/>
        <v>2.0475146441031384</v>
      </c>
      <c r="F34">
        <v>13</v>
      </c>
      <c r="G34" s="1">
        <f>+$B$22-$E$1</f>
        <v>-67.923881554251182</v>
      </c>
      <c r="H34">
        <v>0</v>
      </c>
      <c r="I34" s="1">
        <f>+$B$17</f>
        <v>14</v>
      </c>
      <c r="J34" s="1">
        <f t="shared" si="3"/>
        <v>15.483870967741936</v>
      </c>
      <c r="K34" s="1">
        <f t="shared" si="4"/>
        <v>14.545091294944561</v>
      </c>
      <c r="L34" s="1">
        <f t="shared" si="5"/>
        <v>13.180076846785385</v>
      </c>
      <c r="M34" s="1">
        <f t="shared" si="6"/>
        <v>11.565847371481452</v>
      </c>
      <c r="N34" s="1">
        <f t="shared" si="7"/>
        <v>9.7899243852900835</v>
      </c>
      <c r="O34" s="1">
        <f t="shared" si="8"/>
        <v>7.8725441061674433</v>
      </c>
      <c r="P34" s="1">
        <f t="shared" si="9"/>
        <v>5.8047112600972532</v>
      </c>
      <c r="Q34" s="1">
        <f t="shared" si="10"/>
        <v>3.589532194982795</v>
      </c>
      <c r="R34" s="1">
        <f t="shared" si="11"/>
        <v>1.2784287217781791</v>
      </c>
      <c r="S34" s="1">
        <f t="shared" si="12"/>
        <v>-1.0081099441451626</v>
      </c>
      <c r="T34" s="1">
        <f t="shared" si="13"/>
        <v>-3.0881607971204845</v>
      </c>
      <c r="U34" s="1">
        <f t="shared" si="14"/>
        <v>-4.7607671640361264</v>
      </c>
      <c r="V34" s="1">
        <f t="shared" si="15"/>
        <v>-5.8704921852691321</v>
      </c>
      <c r="W34" s="1">
        <f t="shared" si="16"/>
        <v>-6.3621756993790006</v>
      </c>
      <c r="X34" s="1">
        <f t="shared" si="17"/>
        <v>-6.2944928609842981</v>
      </c>
      <c r="Y34" s="1">
        <f t="shared" si="18"/>
        <v>-5.8064442432666716</v>
      </c>
      <c r="Z34" s="1">
        <f t="shared" si="19"/>
        <v>-5.0606304597987615</v>
      </c>
      <c r="AA34" s="1">
        <f t="shared" si="20"/>
        <v>-4.1958662261322131</v>
      </c>
      <c r="AB34" s="1">
        <f t="shared" si="21"/>
        <v>-3.3070302063583732</v>
      </c>
      <c r="AC34" s="1">
        <f t="shared" si="22"/>
        <v>-2.4500596356039925</v>
      </c>
      <c r="AD34" s="1">
        <f t="shared" si="23"/>
        <v>-1.6599007731104971</v>
      </c>
      <c r="AE34" s="1">
        <f t="shared" si="24"/>
        <v>-0.96976119946530182</v>
      </c>
      <c r="AF34" s="1">
        <f t="shared" ref="AF34:AF63" si="25">+$E$32*$A12/31</f>
        <v>-0.42414598254165264</v>
      </c>
      <c r="AG34" s="1">
        <f>+$E$33*$A11/31</f>
        <v>-8.0968830489590263E-2</v>
      </c>
      <c r="AH34">
        <v>0</v>
      </c>
    </row>
    <row r="35" spans="1:48" x14ac:dyDescent="0.15">
      <c r="A35">
        <v>25</v>
      </c>
      <c r="B35" s="1">
        <f>+$C$4*25/30</f>
        <v>50</v>
      </c>
      <c r="C35" s="2">
        <f t="shared" si="0"/>
        <v>1.6615656993957373</v>
      </c>
      <c r="D35" s="1">
        <f t="shared" si="1"/>
        <v>51.661565699395737</v>
      </c>
      <c r="E35" s="1">
        <f t="shared" si="2"/>
        <v>6.8021988979942494</v>
      </c>
      <c r="F35">
        <v>13</v>
      </c>
      <c r="G35" s="1">
        <f>+$B$22</f>
        <v>24</v>
      </c>
      <c r="H35" s="1">
        <f>+$E$22</f>
        <v>-15.165438145278589</v>
      </c>
      <c r="I35" s="1">
        <f>+$B$18</f>
        <v>16</v>
      </c>
      <c r="J35" s="1">
        <f t="shared" si="3"/>
        <v>16.129032258064516</v>
      </c>
      <c r="K35" s="1">
        <f t="shared" si="4"/>
        <v>15.177486568637802</v>
      </c>
      <c r="L35" s="1">
        <f t="shared" si="5"/>
        <v>13.779171248911993</v>
      </c>
      <c r="M35" s="1">
        <f t="shared" si="6"/>
        <v>12.116602008218663</v>
      </c>
      <c r="N35" s="1">
        <f t="shared" si="7"/>
        <v>10.27942060455459</v>
      </c>
      <c r="O35" s="1">
        <f t="shared" si="8"/>
        <v>8.2868885328078346</v>
      </c>
      <c r="P35" s="1">
        <f t="shared" si="9"/>
        <v>6.1271952189915444</v>
      </c>
      <c r="Q35" s="1">
        <f t="shared" si="10"/>
        <v>3.8006811476288416</v>
      </c>
      <c r="R35" s="1">
        <f t="shared" si="11"/>
        <v>1.3583305168893154</v>
      </c>
      <c r="S35" s="1">
        <f t="shared" si="12"/>
        <v>-1.0753172737548402</v>
      </c>
      <c r="T35" s="1">
        <f t="shared" si="13"/>
        <v>-3.3087437112005196</v>
      </c>
      <c r="U35" s="1">
        <f t="shared" si="14"/>
        <v>-5.1269800228081355</v>
      </c>
      <c r="V35" s="1">
        <f t="shared" si="15"/>
        <v>-6.3596998673748928</v>
      </c>
      <c r="W35" s="1">
        <f t="shared" si="16"/>
        <v>-6.9405553084134546</v>
      </c>
      <c r="X35" s="1">
        <f t="shared" si="17"/>
        <v>-6.9239421470827276</v>
      </c>
      <c r="Y35" s="1">
        <f t="shared" si="18"/>
        <v>-6.4516047147407463</v>
      </c>
      <c r="Z35" s="1">
        <f t="shared" si="19"/>
        <v>-5.6932092672736063</v>
      </c>
      <c r="AA35" s="1">
        <f t="shared" si="20"/>
        <v>-4.7952756870082442</v>
      </c>
      <c r="AB35" s="1">
        <f t="shared" si="21"/>
        <v>-3.8582019074181022</v>
      </c>
      <c r="AC35" s="1">
        <f t="shared" si="22"/>
        <v>-2.9400715627247909</v>
      </c>
      <c r="AD35" s="1">
        <f t="shared" si="23"/>
        <v>-2.0748759663881211</v>
      </c>
      <c r="AE35" s="1">
        <f t="shared" si="24"/>
        <v>-1.2930149326204023</v>
      </c>
      <c r="AF35" s="1">
        <f t="shared" si="25"/>
        <v>-0.63621897381247894</v>
      </c>
      <c r="AG35" s="1">
        <f t="shared" ref="AG35:AG64" si="26">+$E$33*$A12/31</f>
        <v>-0.16193766097918053</v>
      </c>
      <c r="AH35" s="1">
        <f>+$E$34*$A11/31</f>
        <v>6.6048859487198019E-2</v>
      </c>
      <c r="AI35">
        <v>0</v>
      </c>
    </row>
    <row r="36" spans="1:48" x14ac:dyDescent="0.15">
      <c r="A36">
        <v>26</v>
      </c>
      <c r="B36" s="1">
        <f>+$C$4*26/30</f>
        <v>52</v>
      </c>
      <c r="C36" s="2">
        <f t="shared" si="0"/>
        <v>1.2287633487952689</v>
      </c>
      <c r="D36" s="1">
        <f t="shared" si="1"/>
        <v>53.228763348795269</v>
      </c>
      <c r="E36" s="1">
        <f t="shared" si="2"/>
        <v>11.32035247257072</v>
      </c>
      <c r="F36">
        <v>14</v>
      </c>
      <c r="G36" s="1">
        <f>+$B$23-$E$1</f>
        <v>-65.923881554251182</v>
      </c>
      <c r="H36">
        <v>0</v>
      </c>
      <c r="I36" s="1">
        <f>+$B$19</f>
        <v>18</v>
      </c>
      <c r="J36" s="1">
        <f t="shared" si="3"/>
        <v>16.774193548387096</v>
      </c>
      <c r="K36" s="1">
        <f t="shared" si="4"/>
        <v>15.809881842331045</v>
      </c>
      <c r="L36" s="1">
        <f t="shared" si="5"/>
        <v>14.378265651038602</v>
      </c>
      <c r="M36" s="1">
        <f t="shared" si="6"/>
        <v>12.667356644955875</v>
      </c>
      <c r="N36" s="1">
        <f t="shared" si="7"/>
        <v>10.768916823819092</v>
      </c>
      <c r="O36" s="1">
        <f t="shared" si="8"/>
        <v>8.7012329594482267</v>
      </c>
      <c r="P36" s="1">
        <f t="shared" si="9"/>
        <v>6.4496791778858364</v>
      </c>
      <c r="Q36" s="1">
        <f t="shared" si="10"/>
        <v>4.0118301002748886</v>
      </c>
      <c r="R36" s="1">
        <f t="shared" si="11"/>
        <v>1.4382323120004517</v>
      </c>
      <c r="S36" s="1">
        <f t="shared" si="12"/>
        <v>-1.1425246033645178</v>
      </c>
      <c r="T36" s="1">
        <f t="shared" si="13"/>
        <v>-3.5293266252805542</v>
      </c>
      <c r="U36" s="1">
        <f t="shared" si="14"/>
        <v>-5.4931928815801454</v>
      </c>
      <c r="V36" s="1">
        <f t="shared" si="15"/>
        <v>-6.8489075494806535</v>
      </c>
      <c r="W36" s="1">
        <f t="shared" si="16"/>
        <v>-7.5189349174479094</v>
      </c>
      <c r="X36" s="1">
        <f t="shared" si="17"/>
        <v>-7.553391433181158</v>
      </c>
      <c r="Y36" s="1">
        <f t="shared" si="18"/>
        <v>-7.0967651862148209</v>
      </c>
      <c r="Z36" s="1">
        <f t="shared" si="19"/>
        <v>-6.3257880747484521</v>
      </c>
      <c r="AA36" s="1">
        <f t="shared" si="20"/>
        <v>-5.3946851478842746</v>
      </c>
      <c r="AB36" s="1">
        <f t="shared" si="21"/>
        <v>-4.4093736084778312</v>
      </c>
      <c r="AC36" s="1">
        <f t="shared" si="22"/>
        <v>-3.4300834898455892</v>
      </c>
      <c r="AD36" s="1">
        <f t="shared" si="23"/>
        <v>-2.4898511596657458</v>
      </c>
      <c r="AE36" s="1">
        <f t="shared" si="24"/>
        <v>-1.6162686657755028</v>
      </c>
      <c r="AF36" s="1">
        <f t="shared" si="25"/>
        <v>-0.84829196508330529</v>
      </c>
      <c r="AG36" s="1">
        <f t="shared" si="26"/>
        <v>-0.2429064914687708</v>
      </c>
      <c r="AH36" s="1">
        <f t="shared" ref="AH36:AH65" si="27">+$E$34*$A12/31</f>
        <v>0.13209771897439604</v>
      </c>
      <c r="AI36" s="1">
        <f>+$E$35*$A11/31</f>
        <v>0.2194257709030403</v>
      </c>
      <c r="AJ36">
        <v>0</v>
      </c>
    </row>
    <row r="37" spans="1:48" x14ac:dyDescent="0.15">
      <c r="A37">
        <v>27</v>
      </c>
      <c r="B37" s="1">
        <f>+$C$4*27/30</f>
        <v>54</v>
      </c>
      <c r="C37" s="2">
        <f t="shared" si="0"/>
        <v>0.77289379378491674</v>
      </c>
      <c r="D37" s="1">
        <f t="shared" si="1"/>
        <v>54.772893793784917</v>
      </c>
      <c r="E37" s="1">
        <f t="shared" si="2"/>
        <v>15.1400685253559</v>
      </c>
      <c r="F37">
        <v>14</v>
      </c>
      <c r="G37" s="1">
        <f>+$B$23</f>
        <v>26</v>
      </c>
      <c r="H37" s="1">
        <f>+$E$23</f>
        <v>-17.929767880068091</v>
      </c>
      <c r="I37" s="1">
        <f>+$B$20</f>
        <v>20</v>
      </c>
      <c r="J37" s="1">
        <f t="shared" si="3"/>
        <v>17.419354838709676</v>
      </c>
      <c r="K37" s="1">
        <f t="shared" si="4"/>
        <v>16.442277116024286</v>
      </c>
      <c r="L37" s="1">
        <f t="shared" si="5"/>
        <v>14.977360053165212</v>
      </c>
      <c r="M37" s="1">
        <f t="shared" si="6"/>
        <v>13.218111281693089</v>
      </c>
      <c r="N37" s="1">
        <f t="shared" si="7"/>
        <v>11.258413043083596</v>
      </c>
      <c r="O37" s="1">
        <f t="shared" si="8"/>
        <v>9.1155773860886171</v>
      </c>
      <c r="P37" s="1">
        <f t="shared" si="9"/>
        <v>6.7721631367801285</v>
      </c>
      <c r="Q37" s="1">
        <f t="shared" si="10"/>
        <v>4.2229790529209357</v>
      </c>
      <c r="R37" s="1">
        <f t="shared" si="11"/>
        <v>1.5181341071115877</v>
      </c>
      <c r="S37" s="1">
        <f t="shared" si="12"/>
        <v>-1.2097319329741951</v>
      </c>
      <c r="T37" s="1">
        <f t="shared" si="13"/>
        <v>-3.7499095393605884</v>
      </c>
      <c r="U37" s="1">
        <f t="shared" si="14"/>
        <v>-5.8594057403521544</v>
      </c>
      <c r="V37" s="1">
        <f t="shared" si="15"/>
        <v>-7.3381152315864142</v>
      </c>
      <c r="W37" s="1">
        <f t="shared" si="16"/>
        <v>-8.0973145264823643</v>
      </c>
      <c r="X37" s="1">
        <f t="shared" si="17"/>
        <v>-8.1828407192795876</v>
      </c>
      <c r="Y37" s="1">
        <f t="shared" si="18"/>
        <v>-7.7419256576888946</v>
      </c>
      <c r="Z37" s="1">
        <f t="shared" si="19"/>
        <v>-6.958366882223296</v>
      </c>
      <c r="AA37" s="1">
        <f t="shared" si="20"/>
        <v>-5.9940946087603049</v>
      </c>
      <c r="AB37" s="1">
        <f t="shared" si="21"/>
        <v>-4.9605453095375598</v>
      </c>
      <c r="AC37" s="1">
        <f t="shared" si="22"/>
        <v>-3.920095416966388</v>
      </c>
      <c r="AD37" s="1">
        <f t="shared" si="23"/>
        <v>-2.90482635294337</v>
      </c>
      <c r="AE37" s="1">
        <f t="shared" si="24"/>
        <v>-1.9395223989306036</v>
      </c>
      <c r="AF37" s="1">
        <f t="shared" si="25"/>
        <v>-1.0603649563541315</v>
      </c>
      <c r="AG37" s="1">
        <f t="shared" si="26"/>
        <v>-0.32387532195836105</v>
      </c>
      <c r="AH37" s="1">
        <f t="shared" si="27"/>
        <v>0.19814657846159403</v>
      </c>
      <c r="AI37" s="1">
        <f t="shared" ref="AI37:AI66" si="28">+$E$35*$A12/31</f>
        <v>0.4388515418060806</v>
      </c>
      <c r="AJ37" s="1">
        <f>+$E$36*$A11/31</f>
        <v>0.36517266040550711</v>
      </c>
      <c r="AK37">
        <v>0</v>
      </c>
    </row>
    <row r="38" spans="1:48" x14ac:dyDescent="0.15">
      <c r="A38">
        <v>28</v>
      </c>
      <c r="B38" s="1">
        <f>+$C$4*28/30</f>
        <v>56</v>
      </c>
      <c r="C38" s="2">
        <f t="shared" si="0"/>
        <v>0.37293555180403359</v>
      </c>
      <c r="D38" s="1">
        <f t="shared" si="1"/>
        <v>56.372935551804034</v>
      </c>
      <c r="E38" s="1">
        <f t="shared" si="2"/>
        <v>17.913177091643753</v>
      </c>
      <c r="F38">
        <v>15</v>
      </c>
      <c r="G38" s="1">
        <f>+$B$24-$E$1</f>
        <v>-63.923881554251182</v>
      </c>
      <c r="H38">
        <v>0</v>
      </c>
      <c r="I38" s="1">
        <f>+$B$21</f>
        <v>22</v>
      </c>
      <c r="J38" s="1">
        <f t="shared" si="3"/>
        <v>18.06451612903226</v>
      </c>
      <c r="K38" s="1">
        <f t="shared" si="4"/>
        <v>17.074672389717527</v>
      </c>
      <c r="L38" s="1">
        <f t="shared" si="5"/>
        <v>15.576454455291818</v>
      </c>
      <c r="M38" s="1">
        <f t="shared" si="6"/>
        <v>13.768865918430301</v>
      </c>
      <c r="N38" s="1">
        <f t="shared" si="7"/>
        <v>11.747909262348102</v>
      </c>
      <c r="O38" s="1">
        <f t="shared" si="8"/>
        <v>9.5299218127290093</v>
      </c>
      <c r="P38" s="1">
        <f t="shared" si="9"/>
        <v>7.0946470956744196</v>
      </c>
      <c r="Q38" s="1">
        <f t="shared" si="10"/>
        <v>4.4341280055669818</v>
      </c>
      <c r="R38" s="1">
        <f t="shared" si="11"/>
        <v>1.5980359022227242</v>
      </c>
      <c r="S38" s="1">
        <f t="shared" si="12"/>
        <v>-1.2769392625838727</v>
      </c>
      <c r="T38" s="1">
        <f t="shared" si="13"/>
        <v>-3.9704924534406234</v>
      </c>
      <c r="U38" s="1">
        <f t="shared" si="14"/>
        <v>-6.2256185991241644</v>
      </c>
      <c r="V38" s="1">
        <f t="shared" si="15"/>
        <v>-7.8273229136921749</v>
      </c>
      <c r="W38" s="1">
        <f t="shared" si="16"/>
        <v>-8.6756941355168191</v>
      </c>
      <c r="X38" s="1">
        <f t="shared" si="17"/>
        <v>-8.8122900053780171</v>
      </c>
      <c r="Y38" s="1">
        <f t="shared" si="18"/>
        <v>-8.3870861291629701</v>
      </c>
      <c r="Z38" s="1">
        <f t="shared" si="19"/>
        <v>-7.5909456896981418</v>
      </c>
      <c r="AA38" s="1">
        <f t="shared" si="20"/>
        <v>-6.5935040696363352</v>
      </c>
      <c r="AB38" s="1">
        <f t="shared" si="21"/>
        <v>-5.5117170105972892</v>
      </c>
      <c r="AC38" s="1">
        <f t="shared" si="22"/>
        <v>-4.4101073440871863</v>
      </c>
      <c r="AD38" s="1">
        <f t="shared" si="23"/>
        <v>-3.3198015462209942</v>
      </c>
      <c r="AE38" s="1">
        <f t="shared" si="24"/>
        <v>-2.2627761320857043</v>
      </c>
      <c r="AF38" s="1">
        <f t="shared" si="25"/>
        <v>-1.2724379476249579</v>
      </c>
      <c r="AG38" s="1">
        <f t="shared" si="26"/>
        <v>-0.4048441524479513</v>
      </c>
      <c r="AH38" s="1">
        <f t="shared" si="27"/>
        <v>0.26419543794879208</v>
      </c>
      <c r="AI38" s="1">
        <f t="shared" si="28"/>
        <v>0.65827731270912093</v>
      </c>
      <c r="AJ38" s="1">
        <f t="shared" ref="AJ38:AJ67" si="29">+$E$36*$A12/31</f>
        <v>0.73034532081101422</v>
      </c>
      <c r="AK38" s="1">
        <f>+$E$37*$A11/31</f>
        <v>0.48838930726954516</v>
      </c>
      <c r="AL38">
        <v>0</v>
      </c>
    </row>
    <row r="39" spans="1:48" x14ac:dyDescent="0.15">
      <c r="A39">
        <v>29</v>
      </c>
      <c r="B39" s="1">
        <f>+$C$4*29/30</f>
        <v>58</v>
      </c>
      <c r="C39" s="2">
        <f t="shared" si="0"/>
        <v>9.9114739638835658E-2</v>
      </c>
      <c r="D39" s="1">
        <f t="shared" si="1"/>
        <v>58.099114739638836</v>
      </c>
      <c r="E39" s="1">
        <f t="shared" si="2"/>
        <v>19.505242108730439</v>
      </c>
      <c r="F39">
        <v>15</v>
      </c>
      <c r="G39" s="1">
        <f>+$B$24</f>
        <v>28</v>
      </c>
      <c r="H39" s="1">
        <f>+$E$24</f>
        <v>-19.512927869051325</v>
      </c>
      <c r="I39" s="1">
        <f>+$B$22</f>
        <v>24</v>
      </c>
      <c r="J39" s="1">
        <f t="shared" si="3"/>
        <v>18.70967741935484</v>
      </c>
      <c r="K39" s="1">
        <f t="shared" si="4"/>
        <v>17.707067663410768</v>
      </c>
      <c r="L39" s="1">
        <f t="shared" si="5"/>
        <v>16.175548857418427</v>
      </c>
      <c r="M39" s="1">
        <f t="shared" si="6"/>
        <v>14.319620555167511</v>
      </c>
      <c r="N39" s="1">
        <f t="shared" si="7"/>
        <v>12.237405481612605</v>
      </c>
      <c r="O39" s="1">
        <f t="shared" si="8"/>
        <v>9.9442662393694015</v>
      </c>
      <c r="P39" s="1">
        <f t="shared" si="9"/>
        <v>7.4171310545687117</v>
      </c>
      <c r="Q39" s="1">
        <f t="shared" si="10"/>
        <v>4.6452769582130289</v>
      </c>
      <c r="R39" s="1">
        <f t="shared" si="11"/>
        <v>1.6779376973338602</v>
      </c>
      <c r="S39" s="1">
        <f t="shared" si="12"/>
        <v>-1.3441465921935503</v>
      </c>
      <c r="T39" s="1">
        <f t="shared" si="13"/>
        <v>-4.191075367520658</v>
      </c>
      <c r="U39" s="1">
        <f t="shared" si="14"/>
        <v>-6.5918314578961743</v>
      </c>
      <c r="V39" s="1">
        <f t="shared" si="15"/>
        <v>-8.3165305957979356</v>
      </c>
      <c r="W39" s="1">
        <f t="shared" si="16"/>
        <v>-9.2540737445512722</v>
      </c>
      <c r="X39" s="1">
        <f t="shared" si="17"/>
        <v>-9.4417392914764466</v>
      </c>
      <c r="Y39" s="1">
        <f t="shared" si="18"/>
        <v>-9.0322466006370448</v>
      </c>
      <c r="Z39" s="1">
        <f t="shared" si="19"/>
        <v>-8.2235244971729866</v>
      </c>
      <c r="AA39" s="1">
        <f t="shared" si="20"/>
        <v>-7.1929135305123655</v>
      </c>
      <c r="AB39" s="1">
        <f t="shared" si="21"/>
        <v>-6.0628887116570178</v>
      </c>
      <c r="AC39" s="1">
        <f t="shared" si="22"/>
        <v>-4.9001192712079851</v>
      </c>
      <c r="AD39" s="1">
        <f t="shared" si="23"/>
        <v>-3.734776739498618</v>
      </c>
      <c r="AE39" s="1">
        <f t="shared" si="24"/>
        <v>-2.5860298652408047</v>
      </c>
      <c r="AF39" s="1">
        <f t="shared" si="25"/>
        <v>-1.4845109388957842</v>
      </c>
      <c r="AG39" s="1">
        <f t="shared" si="26"/>
        <v>-0.4858129829375416</v>
      </c>
      <c r="AH39" s="1">
        <f t="shared" si="27"/>
        <v>0.3302442974359901</v>
      </c>
      <c r="AI39" s="1">
        <f t="shared" si="28"/>
        <v>0.87770308361216121</v>
      </c>
      <c r="AJ39" s="1">
        <f t="shared" si="29"/>
        <v>1.0955179812165214</v>
      </c>
      <c r="AK39" s="1">
        <f t="shared" ref="AK39:AK68" si="30">+$E$37*$A12/31</f>
        <v>0.97677861453909032</v>
      </c>
      <c r="AL39" s="1">
        <f>+$E$38*$A11/31</f>
        <v>0.57784442231108879</v>
      </c>
      <c r="AM39">
        <v>0</v>
      </c>
    </row>
    <row r="40" spans="1:48" x14ac:dyDescent="0.15">
      <c r="A40">
        <v>30</v>
      </c>
      <c r="B40" s="1">
        <f>+$C$4*30/30</f>
        <v>60</v>
      </c>
      <c r="C40" s="2">
        <f t="shared" si="0"/>
        <v>2.2616904956862527E-5</v>
      </c>
      <c r="D40" s="1">
        <f t="shared" si="1"/>
        <v>60.000022616904957</v>
      </c>
      <c r="E40" s="1">
        <f t="shared" si="2"/>
        <v>19.999898387404244</v>
      </c>
      <c r="F40">
        <v>16</v>
      </c>
      <c r="G40" s="1">
        <f>+$B$25-$E$1</f>
        <v>-61.923881554251182</v>
      </c>
      <c r="H40">
        <v>0</v>
      </c>
      <c r="I40" s="1">
        <f>+$B$23</f>
        <v>26</v>
      </c>
      <c r="J40" s="1">
        <f t="shared" si="3"/>
        <v>19.35483870967742</v>
      </c>
      <c r="K40" s="1">
        <f t="shared" si="4"/>
        <v>18.339462937104013</v>
      </c>
      <c r="L40" s="1">
        <f t="shared" si="5"/>
        <v>16.774643259545037</v>
      </c>
      <c r="M40" s="1">
        <f t="shared" si="6"/>
        <v>14.870375191904722</v>
      </c>
      <c r="N40" s="1">
        <f t="shared" si="7"/>
        <v>12.726901700877111</v>
      </c>
      <c r="O40" s="1">
        <f t="shared" si="8"/>
        <v>10.358610666009792</v>
      </c>
      <c r="P40" s="1">
        <f t="shared" si="9"/>
        <v>7.7396150134630037</v>
      </c>
      <c r="Q40" s="1">
        <f t="shared" si="10"/>
        <v>4.8564259108590759</v>
      </c>
      <c r="R40" s="1">
        <f t="shared" si="11"/>
        <v>1.7578394924449963</v>
      </c>
      <c r="S40" s="1">
        <f t="shared" si="12"/>
        <v>-1.4113539218032276</v>
      </c>
      <c r="T40" s="1">
        <f t="shared" si="13"/>
        <v>-4.4116582816006922</v>
      </c>
      <c r="U40" s="1">
        <f t="shared" si="14"/>
        <v>-6.9580443166681833</v>
      </c>
      <c r="V40" s="1">
        <f t="shared" si="15"/>
        <v>-8.8057382779036963</v>
      </c>
      <c r="W40" s="1">
        <f t="shared" si="16"/>
        <v>-9.832453353585727</v>
      </c>
      <c r="X40" s="1">
        <f t="shared" si="17"/>
        <v>-10.071188577574878</v>
      </c>
      <c r="Y40" s="1">
        <f t="shared" si="18"/>
        <v>-9.6774070721111194</v>
      </c>
      <c r="Z40" s="1">
        <f t="shared" si="19"/>
        <v>-8.8561033046478315</v>
      </c>
      <c r="AA40" s="1">
        <f t="shared" si="20"/>
        <v>-7.7923229913883967</v>
      </c>
      <c r="AB40" s="1">
        <f t="shared" si="21"/>
        <v>-6.6140604127167464</v>
      </c>
      <c r="AC40" s="1">
        <f t="shared" si="22"/>
        <v>-5.3901311983287838</v>
      </c>
      <c r="AD40" s="1">
        <f t="shared" si="23"/>
        <v>-4.1497519327762422</v>
      </c>
      <c r="AE40" s="1">
        <f t="shared" si="24"/>
        <v>-2.9092835983959051</v>
      </c>
      <c r="AF40" s="1">
        <f t="shared" si="25"/>
        <v>-1.6965839301666106</v>
      </c>
      <c r="AG40" s="1">
        <f t="shared" si="26"/>
        <v>-0.56678181342713174</v>
      </c>
      <c r="AH40" s="1">
        <f t="shared" si="27"/>
        <v>0.39629315692318806</v>
      </c>
      <c r="AI40" s="1">
        <f t="shared" si="28"/>
        <v>1.0971288545152016</v>
      </c>
      <c r="AJ40" s="1">
        <f t="shared" si="29"/>
        <v>1.4606906416220284</v>
      </c>
      <c r="AK40" s="1">
        <f t="shared" si="30"/>
        <v>1.4651679218086355</v>
      </c>
      <c r="AL40" s="1">
        <f t="shared" ref="AL40:AL69" si="31">+$E$38*$A12/31</f>
        <v>1.1556888446221776</v>
      </c>
      <c r="AM40" s="1">
        <f>+$E$39*$A11/31</f>
        <v>0.62920135834614321</v>
      </c>
      <c r="AN40">
        <v>0</v>
      </c>
    </row>
    <row r="41" spans="1:48" x14ac:dyDescent="0.15">
      <c r="A41">
        <v>31</v>
      </c>
      <c r="F41">
        <v>16</v>
      </c>
      <c r="G41" s="1">
        <f>+$B$25</f>
        <v>30</v>
      </c>
      <c r="H41" s="1">
        <f>+$E$25</f>
        <v>-19.999974615696313</v>
      </c>
      <c r="I41" s="1">
        <f>+$B$24</f>
        <v>28</v>
      </c>
      <c r="J41" s="1">
        <f>+$E$10*$A41/31</f>
        <v>20</v>
      </c>
      <c r="K41" s="1">
        <f t="shared" si="4"/>
        <v>18.971858210797254</v>
      </c>
      <c r="L41" s="1">
        <f t="shared" si="5"/>
        <v>17.373737661671644</v>
      </c>
      <c r="M41" s="1">
        <f t="shared" si="6"/>
        <v>15.421129828641936</v>
      </c>
      <c r="N41" s="1">
        <f t="shared" si="7"/>
        <v>13.216397920141613</v>
      </c>
      <c r="O41" s="1">
        <f t="shared" si="8"/>
        <v>10.772955092650184</v>
      </c>
      <c r="P41" s="1">
        <f t="shared" si="9"/>
        <v>8.0620989723572958</v>
      </c>
      <c r="Q41" s="1">
        <f t="shared" si="10"/>
        <v>5.0675748635051221</v>
      </c>
      <c r="R41" s="1">
        <f t="shared" si="11"/>
        <v>1.8377412875561328</v>
      </c>
      <c r="S41" s="1">
        <f t="shared" si="12"/>
        <v>-1.4785612514129052</v>
      </c>
      <c r="T41" s="1">
        <f t="shared" si="13"/>
        <v>-4.6322411956807272</v>
      </c>
      <c r="U41" s="1">
        <f t="shared" si="14"/>
        <v>-7.3242571754401933</v>
      </c>
      <c r="V41" s="1">
        <f t="shared" si="15"/>
        <v>-9.2949459600094571</v>
      </c>
      <c r="W41" s="1">
        <f t="shared" si="16"/>
        <v>-10.410832962620182</v>
      </c>
      <c r="X41" s="1">
        <f t="shared" si="17"/>
        <v>-10.700637863673307</v>
      </c>
      <c r="Y41" s="1">
        <f t="shared" si="18"/>
        <v>-10.322567543585194</v>
      </c>
      <c r="Z41" s="1">
        <f t="shared" si="19"/>
        <v>-9.4886821121226763</v>
      </c>
      <c r="AA41" s="1">
        <f t="shared" si="20"/>
        <v>-8.3917324522644261</v>
      </c>
      <c r="AB41" s="1">
        <f t="shared" si="21"/>
        <v>-7.1652321137764758</v>
      </c>
      <c r="AC41" s="1">
        <f t="shared" si="22"/>
        <v>-5.8801431254495817</v>
      </c>
      <c r="AD41" s="1">
        <f t="shared" si="23"/>
        <v>-4.5647271260538664</v>
      </c>
      <c r="AE41" s="1">
        <f t="shared" si="24"/>
        <v>-3.2325373315510055</v>
      </c>
      <c r="AF41" s="1">
        <f t="shared" si="25"/>
        <v>-1.9086569214374367</v>
      </c>
      <c r="AG41" s="1">
        <f t="shared" si="26"/>
        <v>-0.6477506439167221</v>
      </c>
      <c r="AH41" s="1">
        <f t="shared" si="27"/>
        <v>0.46234201641038608</v>
      </c>
      <c r="AI41" s="1">
        <f t="shared" si="28"/>
        <v>1.3165546254182419</v>
      </c>
      <c r="AJ41" s="1">
        <f t="shared" si="29"/>
        <v>1.8258633020275354</v>
      </c>
      <c r="AK41" s="1">
        <f t="shared" si="30"/>
        <v>1.9535572290781806</v>
      </c>
      <c r="AL41" s="1">
        <f t="shared" si="31"/>
        <v>1.7335332669332664</v>
      </c>
      <c r="AM41" s="1">
        <f t="shared" ref="AM41:AM70" si="32">+$E$39*$A12/31</f>
        <v>1.2584027166922864</v>
      </c>
      <c r="AN41" s="1">
        <f>+$E$40*$A11/31</f>
        <v>0.64515801249691107</v>
      </c>
      <c r="AO41">
        <v>0</v>
      </c>
    </row>
    <row r="42" spans="1:48" x14ac:dyDescent="0.15">
      <c r="F42">
        <v>17</v>
      </c>
      <c r="G42" s="1">
        <f>+$B$26-$E$1</f>
        <v>-59.923881554251182</v>
      </c>
      <c r="H42">
        <v>0</v>
      </c>
      <c r="I42" s="1">
        <f>+$B$25</f>
        <v>30</v>
      </c>
      <c r="J42" s="1"/>
      <c r="K42" s="1">
        <f t="shared" si="4"/>
        <v>19.604253484490496</v>
      </c>
      <c r="L42" s="1">
        <f t="shared" si="5"/>
        <v>17.972832063798251</v>
      </c>
      <c r="M42" s="1">
        <f t="shared" si="6"/>
        <v>15.971884465379148</v>
      </c>
      <c r="N42" s="1">
        <f t="shared" si="7"/>
        <v>13.705894139406118</v>
      </c>
      <c r="O42" s="1">
        <f t="shared" si="8"/>
        <v>11.187299519290578</v>
      </c>
      <c r="P42" s="1">
        <f t="shared" si="9"/>
        <v>8.3845829312515878</v>
      </c>
      <c r="Q42" s="1">
        <f t="shared" si="10"/>
        <v>5.2787238161511691</v>
      </c>
      <c r="R42" s="1">
        <f t="shared" si="11"/>
        <v>1.9176430826672688</v>
      </c>
      <c r="S42" s="1">
        <f t="shared" si="12"/>
        <v>-1.5457685810225827</v>
      </c>
      <c r="T42" s="1">
        <f t="shared" si="13"/>
        <v>-4.8528241097607623</v>
      </c>
      <c r="U42" s="1">
        <f t="shared" si="14"/>
        <v>-7.6904700342122032</v>
      </c>
      <c r="V42" s="1">
        <f t="shared" si="15"/>
        <v>-9.7841536421152178</v>
      </c>
      <c r="W42" s="1">
        <f t="shared" si="16"/>
        <v>-10.989212571654637</v>
      </c>
      <c r="X42" s="1">
        <f t="shared" si="17"/>
        <v>-11.330087149771737</v>
      </c>
      <c r="Y42" s="1">
        <f t="shared" si="18"/>
        <v>-10.967728015059269</v>
      </c>
      <c r="Z42" s="1">
        <f t="shared" si="19"/>
        <v>-10.121260919597523</v>
      </c>
      <c r="AA42" s="1">
        <f t="shared" si="20"/>
        <v>-8.9911419131404564</v>
      </c>
      <c r="AB42" s="1">
        <f t="shared" si="21"/>
        <v>-7.7164038148362044</v>
      </c>
      <c r="AC42" s="1">
        <f t="shared" si="22"/>
        <v>-6.3701550525703796</v>
      </c>
      <c r="AD42" s="1">
        <f t="shared" si="23"/>
        <v>-4.9797023193314915</v>
      </c>
      <c r="AE42" s="1">
        <f t="shared" si="24"/>
        <v>-3.5557910647061068</v>
      </c>
      <c r="AF42" s="1">
        <f t="shared" si="25"/>
        <v>-2.1207299127082631</v>
      </c>
      <c r="AG42" s="1">
        <f t="shared" si="26"/>
        <v>-0.72871947440631235</v>
      </c>
      <c r="AH42" s="1">
        <f t="shared" si="27"/>
        <v>0.52839087589758416</v>
      </c>
      <c r="AI42" s="1">
        <f t="shared" si="28"/>
        <v>1.5359803963212821</v>
      </c>
      <c r="AJ42" s="1">
        <f t="shared" si="29"/>
        <v>2.1910359624330429</v>
      </c>
      <c r="AK42" s="1">
        <f t="shared" si="30"/>
        <v>2.441946536347726</v>
      </c>
      <c r="AL42" s="1">
        <f t="shared" si="31"/>
        <v>2.3113776892443552</v>
      </c>
      <c r="AM42" s="1">
        <f t="shared" si="32"/>
        <v>1.8876040750384295</v>
      </c>
      <c r="AN42" s="1">
        <f t="shared" ref="AN42:AN71" si="33">+$E$40*$A12/31</f>
        <v>1.2903160249938221</v>
      </c>
      <c r="AO42" s="1">
        <f>+$E$41*$A11/31</f>
        <v>0</v>
      </c>
      <c r="AP42">
        <v>0</v>
      </c>
    </row>
    <row r="43" spans="1:48" x14ac:dyDescent="0.15">
      <c r="F43">
        <v>17</v>
      </c>
      <c r="G43" s="1">
        <f>+$B$26</f>
        <v>32</v>
      </c>
      <c r="H43" s="1">
        <f>+$E$26</f>
        <v>-19.609943031720199</v>
      </c>
      <c r="I43" s="1">
        <f>+$B$26</f>
        <v>32</v>
      </c>
      <c r="K43" s="1"/>
      <c r="L43" s="1">
        <f t="shared" si="5"/>
        <v>18.571926465924861</v>
      </c>
      <c r="M43" s="1">
        <f t="shared" si="6"/>
        <v>16.522639102116361</v>
      </c>
      <c r="N43" s="1">
        <f t="shared" si="7"/>
        <v>14.195390358670622</v>
      </c>
      <c r="O43" s="1">
        <f t="shared" si="8"/>
        <v>11.601643945930968</v>
      </c>
      <c r="P43" s="1">
        <f t="shared" si="9"/>
        <v>8.7070668901458799</v>
      </c>
      <c r="Q43" s="1">
        <f t="shared" si="10"/>
        <v>5.4898727687972162</v>
      </c>
      <c r="R43" s="1">
        <f t="shared" si="11"/>
        <v>1.9975448777784048</v>
      </c>
      <c r="S43" s="1">
        <f t="shared" si="12"/>
        <v>-1.6129759106322603</v>
      </c>
      <c r="T43" s="1">
        <f t="shared" si="13"/>
        <v>-5.0734070238407964</v>
      </c>
      <c r="U43" s="1">
        <f t="shared" si="14"/>
        <v>-8.0566828929842131</v>
      </c>
      <c r="V43" s="1">
        <f t="shared" si="15"/>
        <v>-10.273361324220978</v>
      </c>
      <c r="W43" s="1">
        <f t="shared" si="16"/>
        <v>-11.56759218068909</v>
      </c>
      <c r="X43" s="1">
        <f t="shared" si="17"/>
        <v>-11.959536435870167</v>
      </c>
      <c r="Y43" s="1">
        <f t="shared" si="18"/>
        <v>-11.612888486533343</v>
      </c>
      <c r="Z43" s="1">
        <f t="shared" si="19"/>
        <v>-10.753839727072368</v>
      </c>
      <c r="AA43" s="1">
        <f t="shared" si="20"/>
        <v>-9.5905513740164885</v>
      </c>
      <c r="AB43" s="1">
        <f t="shared" si="21"/>
        <v>-8.267575515895933</v>
      </c>
      <c r="AC43" s="1">
        <f t="shared" si="22"/>
        <v>-6.8601669796911784</v>
      </c>
      <c r="AD43" s="1">
        <f t="shared" si="23"/>
        <v>-5.3946775126091158</v>
      </c>
      <c r="AE43" s="1">
        <f t="shared" si="24"/>
        <v>-3.8790447978612073</v>
      </c>
      <c r="AF43" s="1">
        <f t="shared" si="25"/>
        <v>-2.3328029039790894</v>
      </c>
      <c r="AG43" s="1">
        <f t="shared" si="26"/>
        <v>-0.8096883048959026</v>
      </c>
      <c r="AH43" s="1">
        <f t="shared" si="27"/>
        <v>0.59443973538478212</v>
      </c>
      <c r="AI43" s="1">
        <f t="shared" si="28"/>
        <v>1.7554061672243224</v>
      </c>
      <c r="AJ43" s="1">
        <f t="shared" si="29"/>
        <v>2.5562086228385499</v>
      </c>
      <c r="AK43" s="1">
        <f t="shared" si="30"/>
        <v>2.9303358436172711</v>
      </c>
      <c r="AL43" s="1">
        <f t="shared" si="31"/>
        <v>2.8892221115554437</v>
      </c>
      <c r="AM43" s="1">
        <f t="shared" si="32"/>
        <v>2.5168054333845729</v>
      </c>
      <c r="AN43" s="1">
        <f t="shared" si="33"/>
        <v>1.9354740374907333</v>
      </c>
      <c r="AQ43">
        <v>0</v>
      </c>
    </row>
    <row r="44" spans="1:48" x14ac:dyDescent="0.15">
      <c r="F44">
        <v>18</v>
      </c>
      <c r="G44" s="1">
        <f>+$B$27-$E$1</f>
        <v>-57.923881554251182</v>
      </c>
      <c r="H44">
        <v>0</v>
      </c>
      <c r="I44" s="1">
        <f>+$B$27</f>
        <v>34</v>
      </c>
      <c r="L44" s="1"/>
      <c r="M44" s="1">
        <f t="shared" si="6"/>
        <v>17.073393738853571</v>
      </c>
      <c r="N44" s="1">
        <f t="shared" si="7"/>
        <v>14.684886577935126</v>
      </c>
      <c r="O44" s="1">
        <f t="shared" si="8"/>
        <v>12.015988372571361</v>
      </c>
      <c r="P44" s="1">
        <f t="shared" si="9"/>
        <v>9.0295508490401701</v>
      </c>
      <c r="Q44" s="1">
        <f t="shared" si="10"/>
        <v>5.7010217214432624</v>
      </c>
      <c r="R44" s="1">
        <f t="shared" si="11"/>
        <v>2.0774466728895411</v>
      </c>
      <c r="S44" s="1">
        <f t="shared" si="12"/>
        <v>-1.6801832402419379</v>
      </c>
      <c r="T44" s="1">
        <f t="shared" si="13"/>
        <v>-5.2939899379208306</v>
      </c>
      <c r="U44" s="1">
        <f t="shared" si="14"/>
        <v>-8.422895751756224</v>
      </c>
      <c r="V44" s="1">
        <f t="shared" si="15"/>
        <v>-10.762569006326739</v>
      </c>
      <c r="W44" s="1">
        <f t="shared" si="16"/>
        <v>-12.145971789723546</v>
      </c>
      <c r="X44" s="1">
        <f t="shared" si="17"/>
        <v>-12.588985721968596</v>
      </c>
      <c r="Y44" s="1">
        <f t="shared" si="18"/>
        <v>-12.258048958007418</v>
      </c>
      <c r="Z44" s="1">
        <f t="shared" si="19"/>
        <v>-11.386418534547213</v>
      </c>
      <c r="AA44" s="1">
        <f t="shared" si="20"/>
        <v>-10.189960834892519</v>
      </c>
      <c r="AB44" s="1">
        <f t="shared" si="21"/>
        <v>-8.8187472169556624</v>
      </c>
      <c r="AC44" s="1">
        <f t="shared" si="22"/>
        <v>-7.3501789068119772</v>
      </c>
      <c r="AD44" s="1">
        <f t="shared" si="23"/>
        <v>-5.80965270588674</v>
      </c>
      <c r="AE44" s="1">
        <f t="shared" si="24"/>
        <v>-4.2022985310163081</v>
      </c>
      <c r="AF44" s="1">
        <f t="shared" si="25"/>
        <v>-2.5448758952499158</v>
      </c>
      <c r="AG44" s="1">
        <f t="shared" si="26"/>
        <v>-0.89065713538549285</v>
      </c>
      <c r="AH44" s="1">
        <f t="shared" si="27"/>
        <v>0.66048859487198019</v>
      </c>
      <c r="AI44" s="1">
        <f t="shared" si="28"/>
        <v>1.9748319381273629</v>
      </c>
      <c r="AJ44" s="1">
        <f t="shared" si="29"/>
        <v>2.9213812832440569</v>
      </c>
      <c r="AK44" s="1">
        <f t="shared" si="30"/>
        <v>3.4187251508868162</v>
      </c>
      <c r="AL44" s="1">
        <f t="shared" si="31"/>
        <v>3.4670665338665327</v>
      </c>
      <c r="AM44" s="1">
        <f t="shared" si="32"/>
        <v>3.146006791730716</v>
      </c>
      <c r="AN44" s="1">
        <f t="shared" si="33"/>
        <v>2.5806320499876443</v>
      </c>
      <c r="AR44">
        <v>0</v>
      </c>
    </row>
    <row r="45" spans="1:48" x14ac:dyDescent="0.15">
      <c r="F45">
        <v>18</v>
      </c>
      <c r="G45" s="1">
        <f>+$B$27</f>
        <v>34</v>
      </c>
      <c r="H45" s="1">
        <f>+$E$27</f>
        <v>-18.581693287156945</v>
      </c>
      <c r="I45" s="1">
        <f>+$B$28</f>
        <v>36</v>
      </c>
      <c r="M45" s="1"/>
      <c r="N45" s="1">
        <f t="shared" si="7"/>
        <v>15.17438279719963</v>
      </c>
      <c r="O45" s="1">
        <f t="shared" si="8"/>
        <v>12.430332799211751</v>
      </c>
      <c r="P45" s="1">
        <f t="shared" si="9"/>
        <v>9.3520348079344622</v>
      </c>
      <c r="Q45" s="1">
        <f t="shared" si="10"/>
        <v>5.9121706740893094</v>
      </c>
      <c r="R45" s="1">
        <f t="shared" si="11"/>
        <v>2.1573484680006776</v>
      </c>
      <c r="S45" s="1">
        <f t="shared" si="12"/>
        <v>-1.7473905698516154</v>
      </c>
      <c r="T45" s="1">
        <f t="shared" si="13"/>
        <v>-5.5145728520008657</v>
      </c>
      <c r="U45" s="1">
        <f t="shared" si="14"/>
        <v>-8.7891086105282312</v>
      </c>
      <c r="V45" s="1">
        <f t="shared" si="15"/>
        <v>-11.251776688432502</v>
      </c>
      <c r="W45" s="1">
        <f t="shared" si="16"/>
        <v>-12.724351398758001</v>
      </c>
      <c r="X45" s="1">
        <f t="shared" si="17"/>
        <v>-13.218435008067027</v>
      </c>
      <c r="Y45" s="1">
        <f t="shared" si="18"/>
        <v>-12.903209429481493</v>
      </c>
      <c r="Z45" s="1">
        <f t="shared" si="19"/>
        <v>-12.018997342022057</v>
      </c>
      <c r="AA45" s="1">
        <f t="shared" si="20"/>
        <v>-10.789370295768549</v>
      </c>
      <c r="AB45" s="1">
        <f t="shared" si="21"/>
        <v>-9.3699189180153919</v>
      </c>
      <c r="AC45" s="1">
        <f t="shared" si="22"/>
        <v>-7.8401908339327759</v>
      </c>
      <c r="AD45" s="1">
        <f t="shared" si="23"/>
        <v>-6.2246278991643642</v>
      </c>
      <c r="AE45" s="1">
        <f t="shared" si="24"/>
        <v>-4.5255522641714085</v>
      </c>
      <c r="AF45" s="1">
        <f t="shared" si="25"/>
        <v>-2.7569488865207421</v>
      </c>
      <c r="AG45" s="1">
        <f t="shared" si="26"/>
        <v>-0.97162596587508321</v>
      </c>
      <c r="AH45" s="1">
        <f t="shared" si="27"/>
        <v>0.72653745435917816</v>
      </c>
      <c r="AI45" s="1">
        <f t="shared" si="28"/>
        <v>2.1942577090304032</v>
      </c>
      <c r="AJ45" s="1">
        <f t="shared" si="29"/>
        <v>3.2865539436495639</v>
      </c>
      <c r="AK45" s="1">
        <f t="shared" si="30"/>
        <v>3.9071144581563613</v>
      </c>
      <c r="AL45" s="1">
        <f t="shared" si="31"/>
        <v>4.0449109561776222</v>
      </c>
      <c r="AM45" s="1">
        <f t="shared" si="32"/>
        <v>3.7752081500768591</v>
      </c>
      <c r="AN45" s="1">
        <f t="shared" si="33"/>
        <v>3.2257900624845552</v>
      </c>
      <c r="AS45">
        <v>0</v>
      </c>
    </row>
    <row r="46" spans="1:48" x14ac:dyDescent="0.15">
      <c r="F46">
        <v>19</v>
      </c>
      <c r="G46" s="1">
        <f>+$B$28-$E$1</f>
        <v>-55.923881554251182</v>
      </c>
      <c r="H46">
        <v>0</v>
      </c>
      <c r="I46" s="1">
        <f>+$B$29</f>
        <v>38</v>
      </c>
      <c r="N46" s="1"/>
      <c r="O46" s="1">
        <f t="shared" si="8"/>
        <v>12.844677225852143</v>
      </c>
      <c r="P46" s="1">
        <f t="shared" si="9"/>
        <v>9.674518766828756</v>
      </c>
      <c r="Q46" s="1">
        <f t="shared" si="10"/>
        <v>6.1233196267353565</v>
      </c>
      <c r="R46" s="1">
        <f t="shared" si="11"/>
        <v>2.2372502631118136</v>
      </c>
      <c r="S46" s="1">
        <f t="shared" si="12"/>
        <v>-1.8145978994612928</v>
      </c>
      <c r="T46" s="1">
        <f t="shared" si="13"/>
        <v>-5.7351557660809007</v>
      </c>
      <c r="U46" s="1">
        <f t="shared" si="14"/>
        <v>-9.155321469300242</v>
      </c>
      <c r="V46" s="1">
        <f t="shared" si="15"/>
        <v>-11.740984370538264</v>
      </c>
      <c r="W46" s="1">
        <f t="shared" si="16"/>
        <v>-13.302731007792454</v>
      </c>
      <c r="X46" s="1">
        <f t="shared" si="17"/>
        <v>-13.847884294165455</v>
      </c>
      <c r="Y46" s="1">
        <f t="shared" si="18"/>
        <v>-13.548369900955567</v>
      </c>
      <c r="Z46" s="1">
        <f t="shared" si="19"/>
        <v>-12.651576149496904</v>
      </c>
      <c r="AA46" s="1">
        <f t="shared" si="20"/>
        <v>-11.388779756644579</v>
      </c>
      <c r="AB46" s="1">
        <f t="shared" si="21"/>
        <v>-9.9210906190751196</v>
      </c>
      <c r="AC46" s="1">
        <f t="shared" si="22"/>
        <v>-8.3302027610535738</v>
      </c>
      <c r="AD46" s="1">
        <f t="shared" si="23"/>
        <v>-6.6396030924419884</v>
      </c>
      <c r="AE46" s="1">
        <f t="shared" si="24"/>
        <v>-4.848805997326509</v>
      </c>
      <c r="AF46" s="1">
        <f t="shared" si="25"/>
        <v>-2.9690218777915685</v>
      </c>
      <c r="AG46" s="1">
        <f t="shared" si="26"/>
        <v>-1.0525947963646733</v>
      </c>
      <c r="AH46" s="1">
        <f t="shared" si="27"/>
        <v>0.79258631384637612</v>
      </c>
      <c r="AI46" s="1">
        <f t="shared" si="28"/>
        <v>2.413683479933443</v>
      </c>
      <c r="AJ46" s="1">
        <f t="shared" si="29"/>
        <v>3.6517266040550709</v>
      </c>
      <c r="AK46" s="1">
        <f t="shared" si="30"/>
        <v>4.3955037654259064</v>
      </c>
      <c r="AL46" s="1">
        <f t="shared" si="31"/>
        <v>4.6227553784887103</v>
      </c>
      <c r="AM46" s="1">
        <f t="shared" si="32"/>
        <v>4.4044095084230026</v>
      </c>
      <c r="AN46" s="1">
        <f t="shared" si="33"/>
        <v>3.8709480749814666</v>
      </c>
      <c r="AT46">
        <v>0</v>
      </c>
    </row>
    <row r="47" spans="1:48" x14ac:dyDescent="0.15">
      <c r="F47">
        <v>19</v>
      </c>
      <c r="G47" s="1">
        <f>+$B$28</f>
        <v>36</v>
      </c>
      <c r="H47" s="1">
        <f>+$E$28</f>
        <v>-17.086322732851595</v>
      </c>
      <c r="I47" s="1">
        <f>+$B$30</f>
        <v>40</v>
      </c>
      <c r="O47" s="1"/>
      <c r="P47" s="1">
        <f t="shared" si="9"/>
        <v>9.9970027257230463</v>
      </c>
      <c r="Q47" s="1">
        <f t="shared" si="10"/>
        <v>6.3344685793814026</v>
      </c>
      <c r="R47" s="1">
        <f t="shared" si="11"/>
        <v>2.3171520582229497</v>
      </c>
      <c r="S47" s="1">
        <f t="shared" si="12"/>
        <v>-1.8818052290709704</v>
      </c>
      <c r="T47" s="1">
        <f t="shared" si="13"/>
        <v>-5.9557386801609349</v>
      </c>
      <c r="U47" s="1">
        <f t="shared" si="14"/>
        <v>-9.5215343280722529</v>
      </c>
      <c r="V47" s="1">
        <f t="shared" si="15"/>
        <v>-12.230192052644025</v>
      </c>
      <c r="W47" s="1">
        <f t="shared" si="16"/>
        <v>-13.881110616826909</v>
      </c>
      <c r="X47" s="1">
        <f t="shared" si="17"/>
        <v>-14.477333580263885</v>
      </c>
      <c r="Y47" s="1">
        <f t="shared" si="18"/>
        <v>-14.193530372429642</v>
      </c>
      <c r="Z47" s="1">
        <f t="shared" si="19"/>
        <v>-13.284154956971747</v>
      </c>
      <c r="AA47" s="1">
        <f t="shared" si="20"/>
        <v>-11.98818921752061</v>
      </c>
      <c r="AB47" s="1">
        <f t="shared" si="21"/>
        <v>-10.472262320134849</v>
      </c>
      <c r="AC47" s="1">
        <f t="shared" si="22"/>
        <v>-8.8202146881743726</v>
      </c>
      <c r="AD47" s="1">
        <f t="shared" si="23"/>
        <v>-7.0545782857196118</v>
      </c>
      <c r="AE47" s="1">
        <f t="shared" si="24"/>
        <v>-5.1720597304816094</v>
      </c>
      <c r="AF47" s="1">
        <f t="shared" si="25"/>
        <v>-3.1810948690623948</v>
      </c>
      <c r="AG47" s="1">
        <f t="shared" si="26"/>
        <v>-1.1335636268542635</v>
      </c>
      <c r="AH47" s="1">
        <f t="shared" si="27"/>
        <v>0.8586351733335742</v>
      </c>
      <c r="AI47" s="1">
        <f t="shared" si="28"/>
        <v>2.6331092508364837</v>
      </c>
      <c r="AJ47" s="1">
        <f t="shared" si="29"/>
        <v>4.0168992644605783</v>
      </c>
      <c r="AK47" s="1">
        <f t="shared" si="30"/>
        <v>4.8838930726954519</v>
      </c>
      <c r="AL47" s="1">
        <f t="shared" si="31"/>
        <v>5.2005998007997993</v>
      </c>
      <c r="AM47" s="1">
        <f t="shared" si="32"/>
        <v>5.0336108667691457</v>
      </c>
      <c r="AN47" s="1">
        <f t="shared" si="33"/>
        <v>4.5161060874783781</v>
      </c>
      <c r="AU47">
        <v>0</v>
      </c>
    </row>
    <row r="48" spans="1:48" x14ac:dyDescent="0.15">
      <c r="F48">
        <v>20</v>
      </c>
      <c r="G48" s="1">
        <f>+$B$29-$E$1</f>
        <v>-53.923881554251182</v>
      </c>
      <c r="H48">
        <v>0</v>
      </c>
      <c r="I48" s="1">
        <f>+$B$31</f>
        <v>42</v>
      </c>
      <c r="P48" s="1"/>
      <c r="Q48" s="1">
        <f t="shared" si="10"/>
        <v>6.5456175320274497</v>
      </c>
      <c r="R48" s="1">
        <f t="shared" si="11"/>
        <v>2.3970538533340862</v>
      </c>
      <c r="S48" s="1">
        <f t="shared" si="12"/>
        <v>-1.9490125586806479</v>
      </c>
      <c r="T48" s="1">
        <f t="shared" si="13"/>
        <v>-6.176321594240969</v>
      </c>
      <c r="U48" s="1">
        <f t="shared" si="14"/>
        <v>-9.8877471868442601</v>
      </c>
      <c r="V48" s="1">
        <f t="shared" si="15"/>
        <v>-12.719399734749786</v>
      </c>
      <c r="W48" s="1">
        <f t="shared" si="16"/>
        <v>-14.459490225861364</v>
      </c>
      <c r="X48" s="1">
        <f t="shared" si="17"/>
        <v>-15.106782866362316</v>
      </c>
      <c r="Y48" s="1">
        <f t="shared" si="18"/>
        <v>-14.838690843903716</v>
      </c>
      <c r="Z48" s="1">
        <f t="shared" si="19"/>
        <v>-13.916733764446592</v>
      </c>
      <c r="AA48" s="1">
        <f t="shared" si="20"/>
        <v>-12.58759867839664</v>
      </c>
      <c r="AB48" s="1">
        <f t="shared" si="21"/>
        <v>-11.023434021194578</v>
      </c>
      <c r="AC48" s="1">
        <f t="shared" si="22"/>
        <v>-9.3102266152951714</v>
      </c>
      <c r="AD48" s="1">
        <f t="shared" si="23"/>
        <v>-7.469553478997236</v>
      </c>
      <c r="AE48" s="1">
        <f t="shared" si="24"/>
        <v>-5.4953134636367098</v>
      </c>
      <c r="AF48" s="1">
        <f t="shared" si="25"/>
        <v>-3.3931678603332212</v>
      </c>
      <c r="AG48" s="1">
        <f t="shared" si="26"/>
        <v>-1.2145324573438541</v>
      </c>
      <c r="AH48" s="1">
        <f t="shared" si="27"/>
        <v>0.92468403282077216</v>
      </c>
      <c r="AI48" s="1">
        <f t="shared" si="28"/>
        <v>2.852535021739524</v>
      </c>
      <c r="AJ48" s="1">
        <f t="shared" si="29"/>
        <v>4.3820719248660858</v>
      </c>
      <c r="AK48" s="1">
        <f t="shared" si="30"/>
        <v>5.3722823799649966</v>
      </c>
      <c r="AL48" s="1">
        <f t="shared" si="31"/>
        <v>5.7784442231108875</v>
      </c>
      <c r="AM48" s="1">
        <f t="shared" si="32"/>
        <v>5.6628122251152888</v>
      </c>
      <c r="AN48" s="1">
        <f t="shared" si="33"/>
        <v>5.1612640999752886</v>
      </c>
      <c r="AV48">
        <v>0</v>
      </c>
    </row>
    <row r="49" spans="6:51" x14ac:dyDescent="0.15">
      <c r="F49">
        <v>20</v>
      </c>
      <c r="G49" s="1">
        <f>+$B$29</f>
        <v>38</v>
      </c>
      <c r="H49" s="1">
        <f>+$E$29</f>
        <v>-15.190369740744753</v>
      </c>
      <c r="I49" s="1">
        <f>+$B$32</f>
        <v>44</v>
      </c>
      <c r="Q49" s="1"/>
      <c r="R49" s="1">
        <f t="shared" si="11"/>
        <v>2.4769556484452222</v>
      </c>
      <c r="S49" s="1">
        <f t="shared" si="12"/>
        <v>-2.0162198882903253</v>
      </c>
      <c r="T49" s="1">
        <f t="shared" si="13"/>
        <v>-6.3969045083210041</v>
      </c>
      <c r="U49" s="1">
        <f t="shared" si="14"/>
        <v>-10.253960045616271</v>
      </c>
      <c r="V49" s="1">
        <f t="shared" si="15"/>
        <v>-13.208607416855546</v>
      </c>
      <c r="W49" s="1">
        <f t="shared" si="16"/>
        <v>-15.037869834895819</v>
      </c>
      <c r="X49" s="1">
        <f t="shared" si="17"/>
        <v>-15.736232152460746</v>
      </c>
      <c r="Y49" s="1">
        <f t="shared" si="18"/>
        <v>-15.483851315377789</v>
      </c>
      <c r="Z49" s="1">
        <f t="shared" si="19"/>
        <v>-14.549312571921439</v>
      </c>
      <c r="AA49" s="1">
        <f t="shared" si="20"/>
        <v>-13.18700813927267</v>
      </c>
      <c r="AB49" s="1">
        <f t="shared" si="21"/>
        <v>-11.574605722254306</v>
      </c>
      <c r="AC49" s="1">
        <f t="shared" si="22"/>
        <v>-9.8002385424159701</v>
      </c>
      <c r="AD49" s="1">
        <f t="shared" si="23"/>
        <v>-7.8845286722748602</v>
      </c>
      <c r="AE49" s="1">
        <f t="shared" si="24"/>
        <v>-5.8185671967918102</v>
      </c>
      <c r="AF49" s="1">
        <f t="shared" si="25"/>
        <v>-3.6052408516040475</v>
      </c>
      <c r="AG49" s="1">
        <f t="shared" si="26"/>
        <v>-1.2955012878334442</v>
      </c>
      <c r="AH49" s="1">
        <f t="shared" si="27"/>
        <v>0.99073289230797024</v>
      </c>
      <c r="AI49" s="1">
        <f t="shared" si="28"/>
        <v>3.0719607926425643</v>
      </c>
      <c r="AJ49" s="1">
        <f t="shared" si="29"/>
        <v>4.7472445852715923</v>
      </c>
      <c r="AK49" s="1">
        <f t="shared" si="30"/>
        <v>5.8606716872345421</v>
      </c>
      <c r="AL49" s="1">
        <f t="shared" si="31"/>
        <v>6.3562886454219774</v>
      </c>
      <c r="AM49" s="1">
        <f t="shared" si="32"/>
        <v>6.2920135834614319</v>
      </c>
      <c r="AN49" s="1">
        <f t="shared" si="33"/>
        <v>5.8064221124722</v>
      </c>
      <c r="AW49">
        <v>0</v>
      </c>
    </row>
    <row r="50" spans="6:51" x14ac:dyDescent="0.15">
      <c r="F50">
        <v>21</v>
      </c>
      <c r="G50" s="1">
        <f>+$B$30-$E$1</f>
        <v>-51.923881554251182</v>
      </c>
      <c r="H50">
        <v>0</v>
      </c>
      <c r="I50" s="1">
        <f>+$B$33</f>
        <v>46</v>
      </c>
      <c r="R50" s="1"/>
      <c r="S50" s="1">
        <f t="shared" si="12"/>
        <v>-2.0834272179000028</v>
      </c>
      <c r="T50" s="1">
        <f t="shared" si="13"/>
        <v>-6.6174874224010392</v>
      </c>
      <c r="U50" s="1">
        <f t="shared" si="14"/>
        <v>-10.62017290438828</v>
      </c>
      <c r="V50" s="1">
        <f t="shared" si="15"/>
        <v>-13.697815098961307</v>
      </c>
      <c r="W50" s="1">
        <f t="shared" si="16"/>
        <v>-15.616249443930272</v>
      </c>
      <c r="X50" s="1">
        <f t="shared" si="17"/>
        <v>-16.365681438559175</v>
      </c>
      <c r="Y50" s="1">
        <f t="shared" si="18"/>
        <v>-16.129011786851866</v>
      </c>
      <c r="Z50" s="1">
        <f t="shared" si="19"/>
        <v>-15.181891379396284</v>
      </c>
      <c r="AA50" s="1">
        <f t="shared" si="20"/>
        <v>-13.786417600148701</v>
      </c>
      <c r="AB50" s="1">
        <f t="shared" si="21"/>
        <v>-12.125777423314036</v>
      </c>
      <c r="AC50" s="1">
        <f t="shared" si="22"/>
        <v>-10.290250469536769</v>
      </c>
      <c r="AD50" s="1">
        <f t="shared" si="23"/>
        <v>-8.2995038655524844</v>
      </c>
      <c r="AE50" s="1">
        <f t="shared" si="24"/>
        <v>-6.1418209299469106</v>
      </c>
      <c r="AF50" s="1">
        <f t="shared" si="25"/>
        <v>-3.8173138428748734</v>
      </c>
      <c r="AG50" s="1">
        <f t="shared" si="26"/>
        <v>-1.3764701183230343</v>
      </c>
      <c r="AH50" s="1">
        <f t="shared" si="27"/>
        <v>1.0567817517951683</v>
      </c>
      <c r="AI50" s="1">
        <f t="shared" si="28"/>
        <v>3.2913865635456045</v>
      </c>
      <c r="AJ50" s="1">
        <f t="shared" si="29"/>
        <v>5.1124172456770998</v>
      </c>
      <c r="AK50" s="1">
        <f t="shared" si="30"/>
        <v>6.3490609945040877</v>
      </c>
      <c r="AL50" s="1">
        <f t="shared" si="31"/>
        <v>6.9341330677330655</v>
      </c>
      <c r="AM50" s="1">
        <f t="shared" si="32"/>
        <v>6.921214941807575</v>
      </c>
      <c r="AN50" s="1">
        <f t="shared" si="33"/>
        <v>6.4515801249691105</v>
      </c>
      <c r="AX50">
        <v>0</v>
      </c>
      <c r="AY50">
        <v>0</v>
      </c>
    </row>
    <row r="51" spans="6:51" x14ac:dyDescent="0.15">
      <c r="F51">
        <v>21</v>
      </c>
      <c r="G51" s="1">
        <f>+$B$30</f>
        <v>40</v>
      </c>
      <c r="H51" s="1">
        <f>+$E$30</f>
        <v>-12.864230991606352</v>
      </c>
      <c r="I51" s="1">
        <f>+$B$34</f>
        <v>48</v>
      </c>
      <c r="S51" s="1"/>
      <c r="T51" s="1">
        <f t="shared" si="13"/>
        <v>-6.8380703364810733</v>
      </c>
      <c r="U51" s="1">
        <f t="shared" si="14"/>
        <v>-10.986385763160291</v>
      </c>
      <c r="V51" s="1">
        <f t="shared" si="15"/>
        <v>-14.187022781067068</v>
      </c>
      <c r="W51" s="1">
        <f t="shared" si="16"/>
        <v>-16.194629052964729</v>
      </c>
      <c r="X51" s="1">
        <f t="shared" si="17"/>
        <v>-16.995130724657606</v>
      </c>
      <c r="Y51" s="1">
        <f t="shared" si="18"/>
        <v>-16.77417225832594</v>
      </c>
      <c r="Z51" s="1">
        <f t="shared" si="19"/>
        <v>-15.814470186871128</v>
      </c>
      <c r="AA51" s="1">
        <f t="shared" si="20"/>
        <v>-14.385827061024731</v>
      </c>
      <c r="AB51" s="1">
        <f t="shared" si="21"/>
        <v>-12.676949124373765</v>
      </c>
      <c r="AC51" s="1">
        <f t="shared" si="22"/>
        <v>-10.780262396657568</v>
      </c>
      <c r="AD51" s="1">
        <f t="shared" si="23"/>
        <v>-8.7144790588301095</v>
      </c>
      <c r="AE51" s="1">
        <f t="shared" si="24"/>
        <v>-6.4650746631020111</v>
      </c>
      <c r="AF51" s="1">
        <f t="shared" si="25"/>
        <v>-4.0293868341457006</v>
      </c>
      <c r="AG51" s="1">
        <f t="shared" si="26"/>
        <v>-1.4574389488126247</v>
      </c>
      <c r="AH51" s="1">
        <f t="shared" si="27"/>
        <v>1.1228306112823663</v>
      </c>
      <c r="AI51" s="1">
        <f t="shared" si="28"/>
        <v>3.5108123344486448</v>
      </c>
      <c r="AJ51" s="1">
        <f t="shared" si="29"/>
        <v>5.4775899060826063</v>
      </c>
      <c r="AK51" s="1">
        <f t="shared" si="30"/>
        <v>6.8374503017736323</v>
      </c>
      <c r="AL51" s="1">
        <f t="shared" si="31"/>
        <v>7.5119774900441545</v>
      </c>
      <c r="AM51" s="1">
        <f t="shared" si="32"/>
        <v>7.5504163001537181</v>
      </c>
      <c r="AN51" s="1">
        <f t="shared" si="33"/>
        <v>7.0967381374660219</v>
      </c>
    </row>
    <row r="52" spans="6:51" x14ac:dyDescent="0.15">
      <c r="F52">
        <v>22</v>
      </c>
      <c r="G52" s="1">
        <f>+$B$31-$E$1</f>
        <v>-49.923881554251182</v>
      </c>
      <c r="H52">
        <v>0</v>
      </c>
      <c r="I52" s="1">
        <f>+$B$35</f>
        <v>50</v>
      </c>
      <c r="T52" s="1"/>
      <c r="U52" s="1">
        <f t="shared" si="14"/>
        <v>-11.3525986219323</v>
      </c>
      <c r="V52" s="1">
        <f t="shared" si="15"/>
        <v>-14.676230463172828</v>
      </c>
      <c r="W52" s="1">
        <f t="shared" si="16"/>
        <v>-16.773008661999182</v>
      </c>
      <c r="X52" s="1">
        <f t="shared" si="17"/>
        <v>-17.624580010756034</v>
      </c>
      <c r="Y52" s="1">
        <f t="shared" si="18"/>
        <v>-17.419332729800015</v>
      </c>
      <c r="Z52" s="1">
        <f t="shared" si="19"/>
        <v>-16.447048994345973</v>
      </c>
      <c r="AA52" s="1">
        <f t="shared" si="20"/>
        <v>-14.985236521900763</v>
      </c>
      <c r="AB52" s="1">
        <f t="shared" si="21"/>
        <v>-13.228120825433493</v>
      </c>
      <c r="AC52" s="1">
        <f t="shared" si="22"/>
        <v>-11.270274323778366</v>
      </c>
      <c r="AD52" s="1">
        <f t="shared" si="23"/>
        <v>-9.1294542521077329</v>
      </c>
      <c r="AE52" s="1">
        <f t="shared" si="24"/>
        <v>-6.7883283962571124</v>
      </c>
      <c r="AF52" s="1">
        <f t="shared" si="25"/>
        <v>-4.2414598254165261</v>
      </c>
      <c r="AG52" s="1">
        <f t="shared" si="26"/>
        <v>-1.5384077793022148</v>
      </c>
      <c r="AH52" s="1">
        <f t="shared" si="27"/>
        <v>1.1888794707695642</v>
      </c>
      <c r="AI52" s="1">
        <f t="shared" si="28"/>
        <v>3.7302381053516851</v>
      </c>
      <c r="AJ52" s="1">
        <f t="shared" si="29"/>
        <v>5.8427625664881138</v>
      </c>
      <c r="AK52" s="1">
        <f t="shared" si="30"/>
        <v>7.3258396090431779</v>
      </c>
      <c r="AL52" s="1">
        <f t="shared" si="31"/>
        <v>8.0898219123552444</v>
      </c>
      <c r="AM52" s="1">
        <f t="shared" si="32"/>
        <v>8.1796176584998612</v>
      </c>
      <c r="AN52" s="1">
        <f t="shared" si="33"/>
        <v>7.7418961499629333</v>
      </c>
    </row>
    <row r="53" spans="6:51" x14ac:dyDescent="0.15">
      <c r="F53">
        <v>22</v>
      </c>
      <c r="G53" s="1">
        <f>+$B$31</f>
        <v>42</v>
      </c>
      <c r="H53" s="1">
        <f>+$E$31</f>
        <v>-10.020865727808118</v>
      </c>
      <c r="I53" s="1">
        <f>+$B$36</f>
        <v>52</v>
      </c>
      <c r="U53" s="1"/>
      <c r="V53" s="1">
        <f t="shared" si="15"/>
        <v>-15.165438145278589</v>
      </c>
      <c r="W53" s="1">
        <f t="shared" si="16"/>
        <v>-17.351388271033638</v>
      </c>
      <c r="X53" s="1">
        <f t="shared" si="17"/>
        <v>-18.254029296854466</v>
      </c>
      <c r="Y53" s="1">
        <f t="shared" si="18"/>
        <v>-18.06449320127409</v>
      </c>
      <c r="Z53" s="1">
        <f t="shared" si="19"/>
        <v>-17.07962780182082</v>
      </c>
      <c r="AA53" s="1">
        <f t="shared" si="20"/>
        <v>-15.584645982776793</v>
      </c>
      <c r="AB53" s="1">
        <f t="shared" si="21"/>
        <v>-13.779292526493222</v>
      </c>
      <c r="AC53" s="1">
        <f t="shared" si="22"/>
        <v>-11.760286250899163</v>
      </c>
      <c r="AD53" s="1">
        <f t="shared" si="23"/>
        <v>-9.5444294453853562</v>
      </c>
      <c r="AE53" s="1">
        <f t="shared" si="24"/>
        <v>-7.1115821294122137</v>
      </c>
      <c r="AF53" s="1">
        <f t="shared" si="25"/>
        <v>-4.4535328166873525</v>
      </c>
      <c r="AG53" s="1">
        <f t="shared" si="26"/>
        <v>-1.6193766097918052</v>
      </c>
      <c r="AH53" s="1">
        <f t="shared" si="27"/>
        <v>1.2549283302567622</v>
      </c>
      <c r="AI53" s="1">
        <f t="shared" si="28"/>
        <v>3.9496638762547258</v>
      </c>
      <c r="AJ53" s="1">
        <f t="shared" si="29"/>
        <v>6.2079352268936212</v>
      </c>
      <c r="AK53" s="1">
        <f t="shared" si="30"/>
        <v>7.8142289163127225</v>
      </c>
      <c r="AL53" s="1">
        <f t="shared" si="31"/>
        <v>8.6676663346663307</v>
      </c>
      <c r="AM53" s="1">
        <f t="shared" si="32"/>
        <v>8.8088190168460052</v>
      </c>
      <c r="AN53" s="1">
        <f t="shared" si="33"/>
        <v>8.3870541624598438</v>
      </c>
    </row>
    <row r="54" spans="6:51" x14ac:dyDescent="0.15">
      <c r="F54">
        <v>23</v>
      </c>
      <c r="G54" s="1">
        <f>+$B$32-$E$1</f>
        <v>-47.923881554251182</v>
      </c>
      <c r="H54">
        <v>0</v>
      </c>
      <c r="I54" s="1">
        <f>+$B$37</f>
        <v>54</v>
      </c>
      <c r="V54" s="1"/>
      <c r="W54" s="1">
        <f t="shared" si="16"/>
        <v>-17.929767880068091</v>
      </c>
      <c r="X54" s="1">
        <f t="shared" si="17"/>
        <v>-18.883478582952893</v>
      </c>
      <c r="Y54" s="1">
        <f t="shared" si="18"/>
        <v>-18.709653672748164</v>
      </c>
      <c r="Z54" s="1">
        <f t="shared" si="19"/>
        <v>-17.712206609295663</v>
      </c>
      <c r="AA54" s="1">
        <f t="shared" si="20"/>
        <v>-16.184055443652824</v>
      </c>
      <c r="AB54" s="1">
        <f t="shared" si="21"/>
        <v>-14.330464227552952</v>
      </c>
      <c r="AC54" s="1">
        <f t="shared" si="22"/>
        <v>-12.250298178019962</v>
      </c>
      <c r="AD54" s="1">
        <f t="shared" si="23"/>
        <v>-9.9594046386629831</v>
      </c>
      <c r="AE54" s="1">
        <f t="shared" si="24"/>
        <v>-7.4348358625673141</v>
      </c>
      <c r="AF54" s="1">
        <f t="shared" si="25"/>
        <v>-4.6656058079581788</v>
      </c>
      <c r="AG54" s="1">
        <f t="shared" si="26"/>
        <v>-1.7003454402813956</v>
      </c>
      <c r="AH54" s="1">
        <f t="shared" si="27"/>
        <v>1.3209771897439604</v>
      </c>
      <c r="AI54" s="1">
        <f t="shared" si="28"/>
        <v>4.1690896471577652</v>
      </c>
      <c r="AJ54" s="1">
        <f t="shared" si="29"/>
        <v>6.5731078872991278</v>
      </c>
      <c r="AK54" s="1">
        <f t="shared" si="30"/>
        <v>8.3026182235822681</v>
      </c>
      <c r="AL54" s="1">
        <f t="shared" si="31"/>
        <v>9.2455107569774206</v>
      </c>
      <c r="AM54" s="1">
        <f t="shared" si="32"/>
        <v>9.4380203751921474</v>
      </c>
      <c r="AN54" s="1">
        <f t="shared" si="33"/>
        <v>9.0322121749567561</v>
      </c>
    </row>
    <row r="55" spans="6:51" x14ac:dyDescent="0.15">
      <c r="F55">
        <v>23</v>
      </c>
      <c r="G55" s="1">
        <f>+$B$32</f>
        <v>44</v>
      </c>
      <c r="H55" s="1">
        <f>+$E$32</f>
        <v>-6.574262729395616</v>
      </c>
      <c r="I55" s="1">
        <f>+$B$38</f>
        <v>56</v>
      </c>
      <c r="W55" s="1"/>
      <c r="X55" s="1">
        <f t="shared" si="17"/>
        <v>-19.512927869051325</v>
      </c>
      <c r="Y55" s="1">
        <f t="shared" si="18"/>
        <v>-19.354814144222239</v>
      </c>
      <c r="Z55" s="1">
        <f t="shared" si="19"/>
        <v>-18.34478541677051</v>
      </c>
      <c r="AA55" s="1">
        <f t="shared" si="20"/>
        <v>-16.783464904528852</v>
      </c>
      <c r="AB55" s="1">
        <f t="shared" si="21"/>
        <v>-14.881635928612681</v>
      </c>
      <c r="AC55" s="1">
        <f t="shared" si="22"/>
        <v>-12.740310105140759</v>
      </c>
      <c r="AD55" s="1">
        <f t="shared" si="23"/>
        <v>-10.374379831940606</v>
      </c>
      <c r="AE55" s="1">
        <f t="shared" si="24"/>
        <v>-7.7580895957224145</v>
      </c>
      <c r="AF55" s="1">
        <f t="shared" si="25"/>
        <v>-4.877678799229006</v>
      </c>
      <c r="AG55" s="1">
        <f t="shared" si="26"/>
        <v>-1.7813142707709857</v>
      </c>
      <c r="AH55" s="1">
        <f t="shared" si="27"/>
        <v>1.3870260492311584</v>
      </c>
      <c r="AI55" s="1">
        <f t="shared" si="28"/>
        <v>4.3885154180608064</v>
      </c>
      <c r="AJ55" s="1">
        <f t="shared" si="29"/>
        <v>6.9382805477046352</v>
      </c>
      <c r="AK55" s="1">
        <f t="shared" si="30"/>
        <v>8.7910075308518127</v>
      </c>
      <c r="AL55" s="1">
        <f t="shared" si="31"/>
        <v>9.8233551792885105</v>
      </c>
      <c r="AM55" s="1">
        <f t="shared" si="32"/>
        <v>10.067221733538291</v>
      </c>
      <c r="AN55" s="1">
        <f t="shared" si="33"/>
        <v>9.6773701874536666</v>
      </c>
    </row>
    <row r="56" spans="6:51" x14ac:dyDescent="0.15">
      <c r="F56">
        <v>24</v>
      </c>
      <c r="G56" s="1">
        <f>+$B$33-$E$1</f>
        <v>-45.923881554251182</v>
      </c>
      <c r="H56">
        <v>0</v>
      </c>
      <c r="I56" s="1">
        <f>+$B$39</f>
        <v>58</v>
      </c>
      <c r="X56" s="1"/>
      <c r="Y56" s="1">
        <f t="shared" si="18"/>
        <v>-19.999974615696313</v>
      </c>
      <c r="Z56" s="1">
        <f t="shared" si="19"/>
        <v>-18.977364224245353</v>
      </c>
      <c r="AA56" s="1">
        <f t="shared" si="20"/>
        <v>-17.382874365404884</v>
      </c>
      <c r="AB56" s="1">
        <f t="shared" si="21"/>
        <v>-15.432807629672409</v>
      </c>
      <c r="AC56" s="1">
        <f t="shared" si="22"/>
        <v>-13.230322032261558</v>
      </c>
      <c r="AD56" s="1">
        <f t="shared" si="23"/>
        <v>-10.789355025218232</v>
      </c>
      <c r="AE56" s="1">
        <f t="shared" si="24"/>
        <v>-8.0813433288775141</v>
      </c>
      <c r="AF56" s="1">
        <f t="shared" si="25"/>
        <v>-5.0897517904998315</v>
      </c>
      <c r="AG56" s="1">
        <f t="shared" si="26"/>
        <v>-1.8622831012605758</v>
      </c>
      <c r="AH56" s="1">
        <f t="shared" si="27"/>
        <v>1.4530749087183563</v>
      </c>
      <c r="AI56" s="1">
        <f t="shared" si="28"/>
        <v>4.6079411889638466</v>
      </c>
      <c r="AJ56" s="1">
        <f t="shared" si="29"/>
        <v>7.3034532081101418</v>
      </c>
      <c r="AK56" s="1">
        <f t="shared" si="30"/>
        <v>9.2793968381213592</v>
      </c>
      <c r="AL56" s="1">
        <f t="shared" si="31"/>
        <v>10.401199601599599</v>
      </c>
      <c r="AM56" s="1">
        <f t="shared" si="32"/>
        <v>10.696423091884434</v>
      </c>
      <c r="AN56" s="1">
        <f t="shared" si="33"/>
        <v>10.322528199950577</v>
      </c>
    </row>
    <row r="57" spans="6:51" x14ac:dyDescent="0.15">
      <c r="F57">
        <v>24</v>
      </c>
      <c r="G57" s="1">
        <f>+$B$33</f>
        <v>46</v>
      </c>
      <c r="H57" s="1">
        <f>+$E$33</f>
        <v>-2.510033745177298</v>
      </c>
      <c r="I57" s="1">
        <f>+$B$40</f>
        <v>60</v>
      </c>
      <c r="Y57" s="1"/>
      <c r="Z57" s="1">
        <f t="shared" si="19"/>
        <v>-19.609943031720199</v>
      </c>
      <c r="AA57" s="1">
        <f t="shared" si="20"/>
        <v>-17.982283826280913</v>
      </c>
      <c r="AB57" s="1">
        <f t="shared" si="21"/>
        <v>-15.983979330732138</v>
      </c>
      <c r="AC57" s="1">
        <f t="shared" si="22"/>
        <v>-13.720333959382357</v>
      </c>
      <c r="AD57" s="1">
        <f t="shared" si="23"/>
        <v>-11.204330218495855</v>
      </c>
      <c r="AE57" s="1">
        <f t="shared" si="24"/>
        <v>-8.4045970620326163</v>
      </c>
      <c r="AF57" s="1">
        <f t="shared" si="25"/>
        <v>-5.3018247817706579</v>
      </c>
      <c r="AG57" s="1">
        <f t="shared" si="26"/>
        <v>-1.9432519317501664</v>
      </c>
      <c r="AH57" s="1">
        <f t="shared" si="27"/>
        <v>1.5191237682055543</v>
      </c>
      <c r="AI57" s="1">
        <f t="shared" si="28"/>
        <v>4.827366959866886</v>
      </c>
      <c r="AJ57" s="1">
        <f t="shared" si="29"/>
        <v>7.6686258685156492</v>
      </c>
      <c r="AK57" s="1">
        <f t="shared" si="30"/>
        <v>9.7677861453909038</v>
      </c>
      <c r="AL57" s="1">
        <f t="shared" si="31"/>
        <v>10.979044023910687</v>
      </c>
      <c r="AM57" s="1">
        <f t="shared" si="32"/>
        <v>11.325624450230578</v>
      </c>
      <c r="AN57" s="1">
        <f t="shared" si="33"/>
        <v>10.967686212447488</v>
      </c>
    </row>
    <row r="58" spans="6:51" x14ac:dyDescent="0.15">
      <c r="F58">
        <v>25</v>
      </c>
      <c r="G58" s="1">
        <f>+$B$34-$E$1</f>
        <v>-43.923881554251182</v>
      </c>
      <c r="H58">
        <v>0</v>
      </c>
      <c r="Z58" s="1"/>
      <c r="AA58" s="1">
        <f t="shared" si="20"/>
        <v>-18.581693287156945</v>
      </c>
      <c r="AB58" s="1">
        <f t="shared" si="21"/>
        <v>-16.535151031791866</v>
      </c>
      <c r="AC58" s="1">
        <f t="shared" si="22"/>
        <v>-14.210345886503156</v>
      </c>
      <c r="AD58" s="1">
        <f t="shared" si="23"/>
        <v>-11.61930541177348</v>
      </c>
      <c r="AE58" s="1">
        <f t="shared" si="24"/>
        <v>-8.7278507951877149</v>
      </c>
      <c r="AF58" s="1">
        <f t="shared" si="25"/>
        <v>-5.5138977730414842</v>
      </c>
      <c r="AG58" s="1">
        <f t="shared" si="26"/>
        <v>-2.0242207622397563</v>
      </c>
      <c r="AH58" s="1">
        <f t="shared" si="27"/>
        <v>1.5851726276927522</v>
      </c>
      <c r="AI58" s="1">
        <f t="shared" si="28"/>
        <v>5.0467927307699272</v>
      </c>
      <c r="AJ58" s="1">
        <f t="shared" si="29"/>
        <v>8.0337985289211566</v>
      </c>
      <c r="AK58" s="1">
        <f t="shared" si="30"/>
        <v>10.256175452660448</v>
      </c>
      <c r="AL58" s="1">
        <f t="shared" si="31"/>
        <v>11.556888446221775</v>
      </c>
      <c r="AM58" s="1">
        <f t="shared" si="32"/>
        <v>11.954825808576722</v>
      </c>
      <c r="AN58" s="1">
        <f t="shared" si="33"/>
        <v>11.6128442249444</v>
      </c>
    </row>
    <row r="59" spans="6:51" x14ac:dyDescent="0.15">
      <c r="F59">
        <v>25</v>
      </c>
      <c r="G59" s="1">
        <f>+$B$34</f>
        <v>48</v>
      </c>
      <c r="H59" s="1">
        <f>+$E$34</f>
        <v>2.0475146441031384</v>
      </c>
      <c r="AA59" s="1"/>
      <c r="AB59" s="1">
        <f t="shared" si="21"/>
        <v>-17.086322732851595</v>
      </c>
      <c r="AC59" s="1">
        <f t="shared" si="22"/>
        <v>-14.700357813623954</v>
      </c>
      <c r="AD59" s="1">
        <f t="shared" si="23"/>
        <v>-12.034280605051103</v>
      </c>
      <c r="AE59" s="1">
        <f t="shared" si="24"/>
        <v>-9.0511045283428171</v>
      </c>
      <c r="AF59" s="1">
        <f t="shared" si="25"/>
        <v>-5.7259707643123106</v>
      </c>
      <c r="AG59" s="1">
        <f t="shared" si="26"/>
        <v>-2.1051895927293467</v>
      </c>
      <c r="AH59" s="1">
        <f t="shared" si="27"/>
        <v>1.6512214871799504</v>
      </c>
      <c r="AI59" s="1">
        <f t="shared" si="28"/>
        <v>5.2662185016729675</v>
      </c>
      <c r="AJ59" s="1">
        <f t="shared" si="29"/>
        <v>8.3989711893266641</v>
      </c>
      <c r="AK59" s="1">
        <f t="shared" si="30"/>
        <v>10.744564759929993</v>
      </c>
      <c r="AL59" s="1">
        <f t="shared" si="31"/>
        <v>12.134732868532865</v>
      </c>
      <c r="AM59" s="1">
        <f t="shared" si="32"/>
        <v>12.584027166922864</v>
      </c>
      <c r="AN59" s="1">
        <f t="shared" si="33"/>
        <v>12.25800223744131</v>
      </c>
    </row>
    <row r="60" spans="6:51" x14ac:dyDescent="0.15">
      <c r="F60">
        <v>26</v>
      </c>
      <c r="G60" s="1">
        <f>+$B$35-$E$1</f>
        <v>-41.923881554251182</v>
      </c>
      <c r="H60">
        <v>0</v>
      </c>
      <c r="AB60" s="1"/>
      <c r="AC60" s="1">
        <f t="shared" si="22"/>
        <v>-15.190369740744753</v>
      </c>
      <c r="AD60" s="1">
        <f t="shared" si="23"/>
        <v>-12.449255798328728</v>
      </c>
      <c r="AE60" s="1">
        <f t="shared" si="24"/>
        <v>-9.3743582614979157</v>
      </c>
      <c r="AF60" s="1">
        <f t="shared" si="25"/>
        <v>-5.9380437555831369</v>
      </c>
      <c r="AG60" s="1">
        <f t="shared" si="26"/>
        <v>-2.1861584232189371</v>
      </c>
      <c r="AH60" s="1">
        <f t="shared" si="27"/>
        <v>1.7172703466671484</v>
      </c>
      <c r="AI60" s="1">
        <f t="shared" si="28"/>
        <v>5.4856442725760068</v>
      </c>
      <c r="AJ60" s="1">
        <f t="shared" si="29"/>
        <v>8.7641438497321715</v>
      </c>
      <c r="AK60" s="1">
        <f t="shared" si="30"/>
        <v>11.23295406719954</v>
      </c>
      <c r="AL60" s="1">
        <f t="shared" si="31"/>
        <v>12.712577290843955</v>
      </c>
      <c r="AM60" s="1">
        <f t="shared" si="32"/>
        <v>13.213228525269008</v>
      </c>
      <c r="AN60" s="1">
        <f t="shared" si="33"/>
        <v>12.903160249938221</v>
      </c>
    </row>
    <row r="61" spans="6:51" x14ac:dyDescent="0.15">
      <c r="F61">
        <v>26</v>
      </c>
      <c r="G61" s="1">
        <f>+$B$35</f>
        <v>50</v>
      </c>
      <c r="H61" s="1">
        <f>+$E$35</f>
        <v>6.8021988979942494</v>
      </c>
      <c r="AC61" s="1"/>
      <c r="AD61" s="1">
        <f t="shared" si="23"/>
        <v>-12.864230991606352</v>
      </c>
      <c r="AE61" s="1">
        <f t="shared" si="24"/>
        <v>-9.6976119946530179</v>
      </c>
      <c r="AF61" s="1">
        <f t="shared" si="25"/>
        <v>-6.1501167468539633</v>
      </c>
      <c r="AG61" s="1">
        <f t="shared" si="26"/>
        <v>-2.267127253708527</v>
      </c>
      <c r="AH61" s="1">
        <f t="shared" si="27"/>
        <v>1.7833192061543464</v>
      </c>
      <c r="AI61" s="1">
        <f t="shared" si="28"/>
        <v>5.705070043479048</v>
      </c>
      <c r="AJ61" s="1">
        <f t="shared" si="29"/>
        <v>9.129316510137679</v>
      </c>
      <c r="AK61" s="1">
        <f t="shared" si="30"/>
        <v>11.721343374469084</v>
      </c>
      <c r="AL61" s="1">
        <f t="shared" si="31"/>
        <v>13.290421713155043</v>
      </c>
      <c r="AM61" s="1">
        <f t="shared" si="32"/>
        <v>13.84242988361515</v>
      </c>
      <c r="AN61" s="1">
        <f t="shared" si="33"/>
        <v>13.548318262435133</v>
      </c>
    </row>
    <row r="62" spans="6:51" x14ac:dyDescent="0.15">
      <c r="F62">
        <v>27</v>
      </c>
      <c r="G62" s="1">
        <f>+$B$36-$E$1</f>
        <v>-39.923881554251182</v>
      </c>
      <c r="H62">
        <v>0</v>
      </c>
      <c r="AD62" s="1"/>
      <c r="AE62" s="1">
        <f t="shared" si="24"/>
        <v>-10.020865727808118</v>
      </c>
      <c r="AF62" s="1">
        <f t="shared" si="25"/>
        <v>-6.3621897381247896</v>
      </c>
      <c r="AG62" s="1">
        <f t="shared" si="26"/>
        <v>-2.3480960841981178</v>
      </c>
      <c r="AH62" s="1">
        <f t="shared" si="27"/>
        <v>1.8493680656415443</v>
      </c>
      <c r="AI62" s="1">
        <f t="shared" si="28"/>
        <v>5.9244958143820883</v>
      </c>
      <c r="AJ62" s="1">
        <f t="shared" si="29"/>
        <v>9.4944891705431846</v>
      </c>
      <c r="AK62" s="1">
        <f t="shared" si="30"/>
        <v>12.209732681738629</v>
      </c>
      <c r="AL62" s="1">
        <f t="shared" si="31"/>
        <v>13.868266135466131</v>
      </c>
      <c r="AM62" s="1">
        <f t="shared" si="32"/>
        <v>14.471631241961294</v>
      </c>
      <c r="AN62" s="1">
        <f t="shared" si="33"/>
        <v>14.193476274932044</v>
      </c>
    </row>
    <row r="63" spans="6:51" x14ac:dyDescent="0.15">
      <c r="F63">
        <v>27</v>
      </c>
      <c r="G63" s="1">
        <f>+$B$36</f>
        <v>52</v>
      </c>
      <c r="H63" s="1">
        <f>+$E$36</f>
        <v>11.32035247257072</v>
      </c>
      <c r="AE63" s="1"/>
      <c r="AF63" s="1">
        <f t="shared" si="25"/>
        <v>-6.574262729395616</v>
      </c>
      <c r="AG63" s="1">
        <f t="shared" si="26"/>
        <v>-2.4290649146877081</v>
      </c>
      <c r="AH63" s="1">
        <f t="shared" si="27"/>
        <v>1.9154169251287425</v>
      </c>
      <c r="AI63" s="1">
        <f t="shared" si="28"/>
        <v>6.1439215852851286</v>
      </c>
      <c r="AJ63" s="1">
        <f t="shared" si="29"/>
        <v>9.8596618309486921</v>
      </c>
      <c r="AK63" s="1">
        <f t="shared" si="30"/>
        <v>12.698121989008175</v>
      </c>
      <c r="AL63" s="1">
        <f t="shared" si="31"/>
        <v>14.446110557777221</v>
      </c>
      <c r="AM63" s="1">
        <f t="shared" si="32"/>
        <v>15.100832600307436</v>
      </c>
      <c r="AN63" s="1">
        <f t="shared" si="33"/>
        <v>14.838634287428954</v>
      </c>
    </row>
    <row r="64" spans="6:51" x14ac:dyDescent="0.15">
      <c r="F64">
        <v>28</v>
      </c>
      <c r="G64" s="1">
        <f>+$B$37-$E$1</f>
        <v>-37.923881554251182</v>
      </c>
      <c r="H64">
        <v>0</v>
      </c>
      <c r="AF64" s="1"/>
      <c r="AG64" s="1">
        <f t="shared" si="26"/>
        <v>-2.510033745177298</v>
      </c>
      <c r="AH64" s="1">
        <f t="shared" si="27"/>
        <v>1.9814657846159405</v>
      </c>
      <c r="AI64" s="1">
        <f t="shared" si="28"/>
        <v>6.3633473561881688</v>
      </c>
      <c r="AJ64" s="1">
        <f t="shared" si="29"/>
        <v>10.2248344913542</v>
      </c>
      <c r="AK64" s="1">
        <f t="shared" si="30"/>
        <v>13.18651129627772</v>
      </c>
      <c r="AL64" s="1">
        <f t="shared" si="31"/>
        <v>15.023954980088309</v>
      </c>
      <c r="AM64" s="1">
        <f t="shared" si="32"/>
        <v>15.730033958653578</v>
      </c>
      <c r="AN64" s="1">
        <f t="shared" si="33"/>
        <v>15.483792299925867</v>
      </c>
    </row>
    <row r="65" spans="6:40" x14ac:dyDescent="0.15">
      <c r="F65">
        <v>28</v>
      </c>
      <c r="G65" s="1">
        <f>+$B$37</f>
        <v>54</v>
      </c>
      <c r="H65" s="1">
        <f>+$E$37</f>
        <v>15.1400685253559</v>
      </c>
      <c r="AG65" s="1"/>
      <c r="AH65" s="1">
        <f t="shared" si="27"/>
        <v>2.0475146441031384</v>
      </c>
      <c r="AI65" s="1">
        <f t="shared" si="28"/>
        <v>6.5827731270912091</v>
      </c>
      <c r="AJ65" s="1">
        <f t="shared" si="29"/>
        <v>10.590007151759707</v>
      </c>
      <c r="AK65" s="1">
        <f t="shared" si="30"/>
        <v>13.674900603547265</v>
      </c>
      <c r="AL65" s="1">
        <f t="shared" si="31"/>
        <v>15.601799402399399</v>
      </c>
      <c r="AM65" s="1">
        <f t="shared" si="32"/>
        <v>16.359235316999722</v>
      </c>
      <c r="AN65" s="1">
        <f t="shared" si="33"/>
        <v>16.128950312422777</v>
      </c>
    </row>
    <row r="66" spans="6:40" x14ac:dyDescent="0.15">
      <c r="F66">
        <v>29</v>
      </c>
      <c r="G66" s="1">
        <f>+$B$38-$E$1</f>
        <v>-35.923881554251182</v>
      </c>
      <c r="H66">
        <v>0</v>
      </c>
      <c r="AH66" s="1"/>
      <c r="AI66" s="1">
        <f t="shared" si="28"/>
        <v>6.8021988979942494</v>
      </c>
      <c r="AJ66" s="1">
        <f t="shared" si="29"/>
        <v>10.955179812165213</v>
      </c>
      <c r="AK66" s="1">
        <f t="shared" si="30"/>
        <v>14.163289910816809</v>
      </c>
      <c r="AL66" s="1">
        <f t="shared" si="31"/>
        <v>16.179643824710489</v>
      </c>
      <c r="AM66" s="1">
        <f t="shared" si="32"/>
        <v>16.988436675345866</v>
      </c>
      <c r="AN66" s="1">
        <f t="shared" si="33"/>
        <v>16.774108324919688</v>
      </c>
    </row>
    <row r="67" spans="6:40" x14ac:dyDescent="0.15">
      <c r="F67">
        <v>29</v>
      </c>
      <c r="G67" s="1">
        <f>+$B$38</f>
        <v>56</v>
      </c>
      <c r="H67" s="1">
        <f>+$E$38</f>
        <v>17.913177091643753</v>
      </c>
      <c r="AI67" s="1"/>
      <c r="AJ67" s="1">
        <f t="shared" si="29"/>
        <v>11.32035247257072</v>
      </c>
      <c r="AK67" s="1">
        <f t="shared" si="30"/>
        <v>14.651679218086356</v>
      </c>
      <c r="AL67" s="1">
        <f t="shared" si="31"/>
        <v>16.757488247021577</v>
      </c>
      <c r="AM67" s="1">
        <f t="shared" si="32"/>
        <v>17.61763803369201</v>
      </c>
      <c r="AN67" s="1">
        <f t="shared" si="33"/>
        <v>17.419266337416598</v>
      </c>
    </row>
    <row r="68" spans="6:40" x14ac:dyDescent="0.15">
      <c r="F68">
        <v>30</v>
      </c>
      <c r="G68" s="1">
        <f>+$B$39-$E$1</f>
        <v>-33.923881554251182</v>
      </c>
      <c r="H68">
        <v>0</v>
      </c>
      <c r="AJ68" s="1"/>
      <c r="AK68" s="1">
        <f t="shared" si="30"/>
        <v>15.1400685253559</v>
      </c>
      <c r="AL68" s="1">
        <f t="shared" si="31"/>
        <v>17.335332669332661</v>
      </c>
      <c r="AM68" s="1">
        <f t="shared" si="32"/>
        <v>18.246839392038154</v>
      </c>
      <c r="AN68" s="1">
        <f t="shared" si="33"/>
        <v>18.064424349913512</v>
      </c>
    </row>
    <row r="69" spans="6:40" x14ac:dyDescent="0.15">
      <c r="F69">
        <v>30</v>
      </c>
      <c r="G69" s="1">
        <f>+$B$39</f>
        <v>58</v>
      </c>
      <c r="H69" s="1">
        <f>+$E$39</f>
        <v>19.505242108730439</v>
      </c>
      <c r="AK69" s="1"/>
      <c r="AL69" s="1">
        <f t="shared" si="31"/>
        <v>17.913177091643753</v>
      </c>
      <c r="AM69" s="1">
        <f t="shared" si="32"/>
        <v>18.876040750384295</v>
      </c>
      <c r="AN69" s="1">
        <f t="shared" si="33"/>
        <v>18.709582362410423</v>
      </c>
    </row>
    <row r="70" spans="6:40" x14ac:dyDescent="0.15">
      <c r="F70">
        <v>31</v>
      </c>
      <c r="G70" s="1">
        <f>+$B$40-$E$1</f>
        <v>-31.923881554251182</v>
      </c>
      <c r="H70">
        <v>0</v>
      </c>
      <c r="AL70" s="1"/>
      <c r="AM70" s="1">
        <f t="shared" si="32"/>
        <v>19.505242108730439</v>
      </c>
      <c r="AN70" s="1">
        <f t="shared" si="33"/>
        <v>19.354740374907333</v>
      </c>
    </row>
    <row r="71" spans="6:40" x14ac:dyDescent="0.15">
      <c r="F71">
        <v>31</v>
      </c>
      <c r="G71" s="1">
        <f>+$B$40</f>
        <v>60</v>
      </c>
      <c r="H71" s="1">
        <f>+$E$40</f>
        <v>19.999898387404244</v>
      </c>
      <c r="AM71" s="1"/>
      <c r="AN71" s="1">
        <f t="shared" si="33"/>
        <v>19.99989838740424</v>
      </c>
    </row>
    <row r="72" spans="6:40" x14ac:dyDescent="0.15">
      <c r="AN72" s="1"/>
    </row>
  </sheetData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3</xdr:col>
                    <xdr:colOff>495300</xdr:colOff>
                    <xdr:row>1</xdr:row>
                    <xdr:rowOff>85725</xdr:rowOff>
                  </from>
                  <to>
                    <xdr:col>4</xdr:col>
                    <xdr:colOff>209550</xdr:colOff>
                    <xdr:row>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81"/>
  <sheetViews>
    <sheetView tabSelected="1" topLeftCell="A13" zoomScale="85" zoomScaleNormal="85" workbookViewId="0">
      <selection activeCell="C3" sqref="C3"/>
    </sheetView>
  </sheetViews>
  <sheetFormatPr defaultRowHeight="13.5" x14ac:dyDescent="0.15"/>
  <cols>
    <col min="3" max="3" width="10.5" bestFit="1" customWidth="1"/>
    <col min="5" max="5" width="9.5" bestFit="1" customWidth="1"/>
    <col min="8" max="8" width="10.875" customWidth="1"/>
    <col min="9" max="9" width="10.625" customWidth="1"/>
    <col min="10" max="10" width="11.5" customWidth="1"/>
    <col min="13" max="13" width="12.875" customWidth="1"/>
    <col min="14" max="14" width="12.75" bestFit="1" customWidth="1"/>
    <col min="15" max="15" width="13.5" customWidth="1"/>
  </cols>
  <sheetData>
    <row r="1" spans="2:16" x14ac:dyDescent="0.15">
      <c r="B1" s="3" t="s">
        <v>0</v>
      </c>
      <c r="C1" s="5">
        <v>140</v>
      </c>
      <c r="E1" t="s">
        <v>13</v>
      </c>
      <c r="F1">
        <f>SQRT((SQRT(2)*$C$1/2)^2-$C$3^2)</f>
        <v>90.553851381374173</v>
      </c>
    </row>
    <row r="2" spans="2:16" x14ac:dyDescent="0.15">
      <c r="B2" s="3" t="s">
        <v>3</v>
      </c>
      <c r="C2" s="5">
        <v>60</v>
      </c>
      <c r="E2" t="s">
        <v>21</v>
      </c>
      <c r="F2" s="6">
        <f>MIN($G7:$G1206)</f>
        <v>17.5</v>
      </c>
      <c r="G2" t="s">
        <v>22</v>
      </c>
      <c r="H2" s="2">
        <f>SQRT(($C$1*SQRT(2)/2)^2-($C$3*COS(2*3.14*(-$F$2/$C$2)))^2)-SQRT(($C$1*SQRT(2)/2)^2-$C$3^2)</f>
        <v>7.9020390719351354</v>
      </c>
      <c r="I2" s="2"/>
      <c r="M2" s="11" t="s">
        <v>37</v>
      </c>
      <c r="N2" s="12">
        <f>MIN($M7:$M1206)</f>
        <v>8873.7260131033945</v>
      </c>
      <c r="O2" s="9" t="s">
        <v>34</v>
      </c>
      <c r="P2" s="10">
        <f>+$N$3-$N$2</f>
        <v>46753.814217727791</v>
      </c>
    </row>
    <row r="3" spans="2:16" x14ac:dyDescent="0.15">
      <c r="B3" s="3" t="s">
        <v>4</v>
      </c>
      <c r="C3" s="5">
        <v>40</v>
      </c>
      <c r="G3" t="s">
        <v>23</v>
      </c>
      <c r="H3" s="6">
        <f>$C$3*COS((2*3.14)*(($H$2-$F$2)/$C$2))</f>
        <v>21.45748658972294</v>
      </c>
      <c r="I3" s="6"/>
      <c r="M3" t="s">
        <v>35</v>
      </c>
      <c r="N3" s="8">
        <f>(+$C$2*10*($C$3-$H$3)*10)/2</f>
        <v>55627.540230831182</v>
      </c>
    </row>
    <row r="4" spans="2:16" x14ac:dyDescent="0.15">
      <c r="B4" s="3" t="s">
        <v>17</v>
      </c>
      <c r="D4" t="s">
        <v>18</v>
      </c>
      <c r="E4" t="s">
        <v>19</v>
      </c>
      <c r="F4" t="s">
        <v>20</v>
      </c>
      <c r="H4" t="s">
        <v>24</v>
      </c>
      <c r="J4" t="s">
        <v>25</v>
      </c>
      <c r="K4" t="s">
        <v>26</v>
      </c>
    </row>
    <row r="5" spans="2:16" ht="40.5" x14ac:dyDescent="0.15">
      <c r="B5" s="3" t="s">
        <v>14</v>
      </c>
      <c r="C5" t="s">
        <v>12</v>
      </c>
      <c r="D5" t="s">
        <v>15</v>
      </c>
      <c r="E5" t="s">
        <v>16</v>
      </c>
      <c r="G5" t="s">
        <v>21</v>
      </c>
      <c r="H5" s="7" t="s">
        <v>28</v>
      </c>
      <c r="I5" t="s">
        <v>27</v>
      </c>
      <c r="J5" s="7" t="s">
        <v>29</v>
      </c>
      <c r="K5" s="7" t="s">
        <v>39</v>
      </c>
      <c r="L5" s="7" t="s">
        <v>38</v>
      </c>
      <c r="M5" s="7" t="s">
        <v>36</v>
      </c>
    </row>
    <row r="6" spans="2:16" x14ac:dyDescent="0.15">
      <c r="B6" s="3">
        <v>0</v>
      </c>
      <c r="C6" s="2">
        <f t="shared" ref="C6" si="0">SQRT(($C$1*SQRT(2)/2)^2-($C$3*COS(2*3.14*(-B6/$C$2)))^2)-SQRT(($C$1*SQRT(2)/2)^2-$C$3^2)</f>
        <v>0</v>
      </c>
      <c r="D6" s="2">
        <f>$C$3*COS((2*3.14)*(($C6-$B6)/$C$2))</f>
        <v>40</v>
      </c>
      <c r="E6" s="2">
        <f>$C$3/$F$1*$B6-($C$3*($C$2-$F$1)/$F$1)</f>
        <v>13.49643374203683</v>
      </c>
      <c r="F6" s="2">
        <f>+$D6-$E6</f>
        <v>26.503566257963172</v>
      </c>
      <c r="G6" t="str">
        <f t="shared" ref="G6:G70" si="1">IF(AND($F6&gt;=-0.5,$F6&lt;0.5),$B6," ")</f>
        <v xml:space="preserve"> </v>
      </c>
      <c r="H6" s="2">
        <f t="shared" ref="H6:H71" si="2">(+$D6-$D7)*10/2+$D7*10</f>
        <v>399.98925600420932</v>
      </c>
      <c r="I6" s="2">
        <f>-($C$3-$H$3)*$B6/$F$2+$C$3</f>
        <v>40</v>
      </c>
      <c r="J6" s="2">
        <f>(+$I6-$I7)*10/2+$I7*10</f>
        <v>399.4702139025635</v>
      </c>
      <c r="K6" s="2">
        <f>+$H6-$J6</f>
        <v>0.5190421016458231</v>
      </c>
      <c r="L6" s="2">
        <f>SUM($K6:$K$7)</f>
        <v>2.0555171690475618</v>
      </c>
      <c r="M6" t="str">
        <f>IF($F$2=$G6,$L6,"")</f>
        <v/>
      </c>
    </row>
    <row r="7" spans="2:16" x14ac:dyDescent="0.15">
      <c r="B7" s="4">
        <v>0.1</v>
      </c>
      <c r="C7" s="2">
        <f t="shared" ref="C7:C71" si="3">SQRT(($C$1*SQRT(2)/2)^2-($C$3*COS(2*3.14*(-B7/$C$2)))^2)-SQRT(($C$1*SQRT(2)/2)^2-$C$3^2)</f>
        <v>9.6779119719769824E-4</v>
      </c>
      <c r="D7" s="2">
        <f>$C$3*COS((2*3.14)*(($C7-$B7)/$C$2))</f>
        <v>39.997851200841872</v>
      </c>
      <c r="E7" s="2">
        <f>$C$3/$F$1*$B7-($C$3*($C$2-$F$1)/$F$1)</f>
        <v>13.540606352466769</v>
      </c>
      <c r="F7" s="2">
        <f>+$D7-$E7</f>
        <v>26.457244848375105</v>
      </c>
      <c r="G7" t="str">
        <f t="shared" si="1"/>
        <v xml:space="preserve"> </v>
      </c>
      <c r="H7" s="2">
        <f t="shared" si="2"/>
        <v>399.9471167750923</v>
      </c>
      <c r="I7" s="2">
        <f>-($C$3-$H$3)*$B7/$F$2+$C$3</f>
        <v>39.894042780512706</v>
      </c>
      <c r="J7" s="2">
        <f>(+$I7-$I8)*10/2+$I8*10</f>
        <v>398.41064170769056</v>
      </c>
      <c r="K7" s="2">
        <f>+$H7-$J7</f>
        <v>1.5364750674017387</v>
      </c>
      <c r="L7" s="2">
        <f>SUM($K$7:$K7)</f>
        <v>1.5364750674017387</v>
      </c>
      <c r="M7" t="str">
        <f>IF($F$2=$G7,$L7,"")</f>
        <v/>
      </c>
    </row>
    <row r="8" spans="2:16" x14ac:dyDescent="0.15">
      <c r="B8" s="4">
        <v>0.2</v>
      </c>
      <c r="C8" s="2">
        <f t="shared" si="3"/>
        <v>3.8706786730102749E-3</v>
      </c>
      <c r="D8" s="2">
        <f t="shared" ref="D8:D71" si="4">$C$3*COS((2*3.14)*(($C8-$B8)/$C$2))</f>
        <v>39.991572154176581</v>
      </c>
      <c r="E8" s="2">
        <f t="shared" ref="E8:E71" si="5">$C$3/$F$1*$B8-($C$3*($C$2-$F$1)/$F$1)</f>
        <v>13.584778962896706</v>
      </c>
      <c r="F8" s="2">
        <f t="shared" ref="F8:F71" si="6">+$D8-$E8</f>
        <v>26.406793191279874</v>
      </c>
      <c r="G8" t="str">
        <f t="shared" si="1"/>
        <v xml:space="preserve"> </v>
      </c>
      <c r="H8" s="2">
        <f t="shared" si="2"/>
        <v>399.86491221819472</v>
      </c>
      <c r="I8" s="2">
        <f t="shared" ref="I8:I71" si="7">-($C$3-$H$3)*$B8/$F$2+$C$3</f>
        <v>39.788085561025405</v>
      </c>
      <c r="J8" s="2">
        <f t="shared" ref="J8:J71" si="8">(+$I8-$I9)*10/2+$I9*10</f>
        <v>397.35106951281762</v>
      </c>
      <c r="K8" s="2">
        <f t="shared" ref="K8:K71" si="9">+$H8-$J8</f>
        <v>2.5138427053771011</v>
      </c>
      <c r="L8" s="2">
        <f>SUM($K$7:$K8)</f>
        <v>4.0503177727788398</v>
      </c>
      <c r="M8" t="str">
        <f t="shared" ref="M8:M71" si="10">IF($F$2=$G8,$L8,"")</f>
        <v/>
      </c>
    </row>
    <row r="9" spans="2:16" x14ac:dyDescent="0.15">
      <c r="B9" s="4">
        <v>0.3</v>
      </c>
      <c r="C9" s="2">
        <f t="shared" si="3"/>
        <v>8.7072044215830147E-3</v>
      </c>
      <c r="D9" s="2">
        <f t="shared" si="4"/>
        <v>39.981410289462367</v>
      </c>
      <c r="E9" s="2">
        <f t="shared" si="5"/>
        <v>13.628951573326646</v>
      </c>
      <c r="F9" s="2">
        <f t="shared" si="6"/>
        <v>26.352458716135722</v>
      </c>
      <c r="G9" t="str">
        <f t="shared" si="1"/>
        <v xml:space="preserve"> </v>
      </c>
      <c r="H9" s="2">
        <f t="shared" si="2"/>
        <v>399.74509156186235</v>
      </c>
      <c r="I9" s="2">
        <f t="shared" si="7"/>
        <v>39.68212834153811</v>
      </c>
      <c r="J9" s="2">
        <f t="shared" si="8"/>
        <v>396.29149731794462</v>
      </c>
      <c r="K9" s="2">
        <f t="shared" si="9"/>
        <v>3.4535942439177347</v>
      </c>
      <c r="L9" s="2">
        <f>SUM($K$7:$K9)</f>
        <v>7.5039120166965745</v>
      </c>
      <c r="M9" t="str">
        <f t="shared" si="10"/>
        <v/>
      </c>
    </row>
    <row r="10" spans="2:16" x14ac:dyDescent="0.15">
      <c r="B10" s="4">
        <v>0.4</v>
      </c>
      <c r="C10" s="2">
        <f t="shared" si="3"/>
        <v>1.5474939571447521E-2</v>
      </c>
      <c r="D10" s="2">
        <f t="shared" si="4"/>
        <v>39.967608022910113</v>
      </c>
      <c r="E10" s="2">
        <f t="shared" si="5"/>
        <v>13.673124183756585</v>
      </c>
      <c r="F10" s="2">
        <f t="shared" si="6"/>
        <v>26.294483839153528</v>
      </c>
      <c r="G10" t="str">
        <f t="shared" si="1"/>
        <v xml:space="preserve"> </v>
      </c>
      <c r="H10" s="2">
        <f t="shared" si="2"/>
        <v>399.59005262678721</v>
      </c>
      <c r="I10" s="2">
        <f t="shared" si="7"/>
        <v>39.576171122050809</v>
      </c>
      <c r="J10" s="2">
        <f t="shared" si="8"/>
        <v>395.23192512307162</v>
      </c>
      <c r="K10" s="2">
        <f t="shared" si="9"/>
        <v>4.3581275037155933</v>
      </c>
      <c r="L10" s="2">
        <f>SUM($K$7:$K10)</f>
        <v>11.862039520412168</v>
      </c>
      <c r="M10" t="str">
        <f t="shared" si="10"/>
        <v/>
      </c>
    </row>
    <row r="11" spans="2:16" x14ac:dyDescent="0.15">
      <c r="B11" s="4">
        <v>0.5</v>
      </c>
      <c r="C11" s="2">
        <f t="shared" si="3"/>
        <v>2.4170486091193766E-2</v>
      </c>
      <c r="D11" s="2">
        <f t="shared" si="4"/>
        <v>39.950402502447332</v>
      </c>
      <c r="E11" s="2">
        <f t="shared" si="5"/>
        <v>13.717296794186524</v>
      </c>
      <c r="F11" s="2">
        <f t="shared" si="6"/>
        <v>26.233105708260808</v>
      </c>
      <c r="G11" t="str">
        <f t="shared" si="1"/>
        <v xml:space="preserve"> </v>
      </c>
      <c r="H11" s="2">
        <f t="shared" si="2"/>
        <v>399.40213937666545</v>
      </c>
      <c r="I11" s="2">
        <f t="shared" si="7"/>
        <v>39.470213902563515</v>
      </c>
      <c r="J11" s="2">
        <f t="shared" si="8"/>
        <v>394.17235292819862</v>
      </c>
      <c r="K11" s="2">
        <f t="shared" si="9"/>
        <v>5.2297864484668253</v>
      </c>
      <c r="L11" s="2">
        <f>SUM($K$7:$K11)</f>
        <v>17.091825968878993</v>
      </c>
      <c r="M11" t="str">
        <f t="shared" si="10"/>
        <v/>
      </c>
    </row>
    <row r="12" spans="2:16" x14ac:dyDescent="0.15">
      <c r="B12" s="4">
        <v>0.6</v>
      </c>
      <c r="C12" s="2">
        <f t="shared" si="3"/>
        <v>3.4789479174293092E-2</v>
      </c>
      <c r="D12" s="2">
        <f t="shared" si="4"/>
        <v>39.930025372885758</v>
      </c>
      <c r="E12" s="2">
        <f t="shared" si="5"/>
        <v>13.761469404616461</v>
      </c>
      <c r="F12" s="2">
        <f t="shared" si="6"/>
        <v>26.168555968269295</v>
      </c>
      <c r="G12" t="str">
        <f t="shared" si="1"/>
        <v xml:space="preserve"> </v>
      </c>
      <c r="H12" s="2">
        <f t="shared" si="2"/>
        <v>399.18363966998976</v>
      </c>
      <c r="I12" s="2">
        <f t="shared" si="7"/>
        <v>39.364256683076214</v>
      </c>
      <c r="J12" s="2">
        <f t="shared" si="8"/>
        <v>393.11278073332562</v>
      </c>
      <c r="K12" s="2">
        <f t="shared" si="9"/>
        <v>6.0708589366641377</v>
      </c>
      <c r="L12" s="2">
        <f>SUM($K$7:$K12)</f>
        <v>23.162684905543131</v>
      </c>
      <c r="M12" t="str">
        <f t="shared" si="10"/>
        <v/>
      </c>
    </row>
    <row r="13" spans="2:16" x14ac:dyDescent="0.15">
      <c r="B13" s="4">
        <v>0.7</v>
      </c>
      <c r="C13" s="2">
        <f t="shared" si="3"/>
        <v>4.7326590299533677E-2</v>
      </c>
      <c r="D13" s="2">
        <f t="shared" si="4"/>
        <v>39.906702561112198</v>
      </c>
      <c r="E13" s="2">
        <f t="shared" si="5"/>
        <v>13.8056420150464</v>
      </c>
      <c r="F13" s="2">
        <f t="shared" si="6"/>
        <v>26.101060546065796</v>
      </c>
      <c r="G13" t="str">
        <f t="shared" si="1"/>
        <v xml:space="preserve"> </v>
      </c>
      <c r="H13" s="2">
        <f t="shared" si="2"/>
        <v>398.93678321090715</v>
      </c>
      <c r="I13" s="2">
        <f t="shared" si="7"/>
        <v>39.258299463588919</v>
      </c>
      <c r="J13" s="2">
        <f t="shared" si="8"/>
        <v>392.05320853845268</v>
      </c>
      <c r="K13" s="2">
        <f t="shared" si="9"/>
        <v>6.883574672454472</v>
      </c>
      <c r="L13" s="2">
        <f>SUM($K$7:$K13)</f>
        <v>30.046259577997603</v>
      </c>
      <c r="M13" t="str">
        <f t="shared" si="10"/>
        <v/>
      </c>
    </row>
    <row r="14" spans="2:16" x14ac:dyDescent="0.15">
      <c r="B14" s="4">
        <v>0.8</v>
      </c>
      <c r="C14" s="2">
        <f t="shared" si="3"/>
        <v>6.1775530963146252E-2</v>
      </c>
      <c r="D14" s="2">
        <f t="shared" si="4"/>
        <v>39.880654081069231</v>
      </c>
      <c r="E14" s="2">
        <f t="shared" si="5"/>
        <v>13.849814625476339</v>
      </c>
      <c r="F14" s="2">
        <f t="shared" si="6"/>
        <v>26.03083945559289</v>
      </c>
      <c r="G14" t="str">
        <f t="shared" si="1"/>
        <v xml:space="preserve"> </v>
      </c>
      <c r="H14" s="2">
        <f t="shared" si="2"/>
        <v>398.66373969656365</v>
      </c>
      <c r="I14" s="2">
        <f t="shared" si="7"/>
        <v>39.152342244101618</v>
      </c>
      <c r="J14" s="2">
        <f t="shared" si="8"/>
        <v>390.99363634357974</v>
      </c>
      <c r="K14" s="2">
        <f t="shared" si="9"/>
        <v>7.6701033529839151</v>
      </c>
      <c r="L14" s="2">
        <f>SUM($K$7:$K14)</f>
        <v>37.716362930981518</v>
      </c>
      <c r="M14" t="str">
        <f t="shared" si="10"/>
        <v/>
      </c>
    </row>
    <row r="15" spans="2:16" x14ac:dyDescent="0.15">
      <c r="B15" s="4">
        <v>0.9</v>
      </c>
      <c r="C15" s="2">
        <f t="shared" si="3"/>
        <v>7.8129057077447328E-2</v>
      </c>
      <c r="D15" s="2">
        <f t="shared" si="4"/>
        <v>39.852093858243499</v>
      </c>
      <c r="E15" s="2">
        <f t="shared" si="5"/>
        <v>13.893987235906277</v>
      </c>
      <c r="F15" s="2">
        <f t="shared" si="6"/>
        <v>25.958106622337223</v>
      </c>
      <c r="G15" t="str">
        <f t="shared" si="1"/>
        <v xml:space="preserve"> </v>
      </c>
      <c r="H15" s="2">
        <f t="shared" si="2"/>
        <v>398.3666171578846</v>
      </c>
      <c r="I15" s="2">
        <f t="shared" si="7"/>
        <v>39.046385024614324</v>
      </c>
      <c r="J15" s="2">
        <f t="shared" si="8"/>
        <v>389.93406414870674</v>
      </c>
      <c r="K15" s="2">
        <f t="shared" si="9"/>
        <v>8.432553009177866</v>
      </c>
      <c r="L15" s="2">
        <f>SUM($K$7:$K15)</f>
        <v>46.148915940159384</v>
      </c>
      <c r="M15" t="str">
        <f t="shared" si="10"/>
        <v/>
      </c>
    </row>
    <row r="16" spans="2:16" x14ac:dyDescent="0.15">
      <c r="B16" s="4">
        <v>1</v>
      </c>
      <c r="C16" s="2">
        <f t="shared" si="3"/>
        <v>9.6378974029903475E-2</v>
      </c>
      <c r="D16" s="2">
        <f t="shared" si="4"/>
        <v>39.821229573333426</v>
      </c>
      <c r="E16" s="2">
        <f t="shared" si="5"/>
        <v>13.938159846336216</v>
      </c>
      <c r="F16" s="2">
        <f t="shared" si="6"/>
        <v>25.88306972699721</v>
      </c>
      <c r="G16" t="str">
        <f t="shared" si="1"/>
        <v xml:space="preserve"> </v>
      </c>
      <c r="H16" s="2">
        <f t="shared" si="2"/>
        <v>398.04746049029688</v>
      </c>
      <c r="I16" s="2">
        <f t="shared" si="7"/>
        <v>38.940427805127023</v>
      </c>
      <c r="J16" s="2">
        <f t="shared" si="8"/>
        <v>388.87449195383374</v>
      </c>
      <c r="K16" s="2">
        <f t="shared" si="9"/>
        <v>9.172968536463145</v>
      </c>
      <c r="L16" s="2">
        <f>SUM($K$7:$K16)</f>
        <v>55.321884476622529</v>
      </c>
      <c r="M16" t="str">
        <f t="shared" si="10"/>
        <v/>
      </c>
    </row>
    <row r="17" spans="2:13" x14ac:dyDescent="0.15">
      <c r="B17" s="4">
        <v>1.1000000000000001</v>
      </c>
      <c r="C17" s="2">
        <f t="shared" si="3"/>
        <v>0.11651614239592334</v>
      </c>
      <c r="D17" s="2">
        <f t="shared" si="4"/>
        <v>39.788262524725951</v>
      </c>
      <c r="E17" s="2">
        <f t="shared" si="5"/>
        <v>13.982332456766155</v>
      </c>
      <c r="F17" s="2">
        <f t="shared" si="6"/>
        <v>25.805930067959796</v>
      </c>
      <c r="G17" t="str">
        <f t="shared" si="1"/>
        <v xml:space="preserve"> </v>
      </c>
      <c r="H17" s="2">
        <f t="shared" si="2"/>
        <v>397.70825017049583</v>
      </c>
      <c r="I17" s="2">
        <f t="shared" si="7"/>
        <v>38.834470585639728</v>
      </c>
      <c r="J17" s="2">
        <f t="shared" si="8"/>
        <v>387.81491975896074</v>
      </c>
      <c r="K17" s="2">
        <f t="shared" si="9"/>
        <v>9.8933304115350893</v>
      </c>
      <c r="L17" s="2">
        <f>SUM($K$7:$K17)</f>
        <v>65.215214888157618</v>
      </c>
      <c r="M17" t="str">
        <f t="shared" si="10"/>
        <v/>
      </c>
    </row>
    <row r="18" spans="2:13" x14ac:dyDescent="0.15">
      <c r="B18" s="4">
        <v>1.2</v>
      </c>
      <c r="C18" s="2">
        <f t="shared" si="3"/>
        <v>0.13853048429773196</v>
      </c>
      <c r="D18" s="2">
        <f t="shared" si="4"/>
        <v>39.753387509373212</v>
      </c>
      <c r="E18" s="2">
        <f t="shared" si="5"/>
        <v>14.026505067196092</v>
      </c>
      <c r="F18" s="2">
        <f t="shared" si="6"/>
        <v>25.726882442177121</v>
      </c>
      <c r="G18" t="str">
        <f t="shared" si="1"/>
        <v xml:space="preserve"> </v>
      </c>
      <c r="H18" s="2">
        <f t="shared" si="2"/>
        <v>397.35090115498696</v>
      </c>
      <c r="I18" s="2">
        <f t="shared" si="7"/>
        <v>38.728513366152427</v>
      </c>
      <c r="J18" s="2">
        <f t="shared" si="8"/>
        <v>386.75534756408786</v>
      </c>
      <c r="K18" s="2">
        <f t="shared" si="9"/>
        <v>10.595553590899101</v>
      </c>
      <c r="L18" s="2">
        <f>SUM($K$7:$K18)</f>
        <v>75.810768479056719</v>
      </c>
      <c r="M18" t="str">
        <f t="shared" si="10"/>
        <v/>
      </c>
    </row>
    <row r="19" spans="2:13" x14ac:dyDescent="0.15">
      <c r="B19" s="4">
        <v>1.3</v>
      </c>
      <c r="C19" s="2">
        <f t="shared" si="3"/>
        <v>0.1624109904004456</v>
      </c>
      <c r="D19" s="2">
        <f t="shared" si="4"/>
        <v>39.716792721624181</v>
      </c>
      <c r="E19" s="2">
        <f t="shared" si="5"/>
        <v>14.070677677626032</v>
      </c>
      <c r="F19" s="2">
        <f t="shared" si="6"/>
        <v>25.646115043998151</v>
      </c>
      <c r="G19" t="str">
        <f t="shared" si="1"/>
        <v xml:space="preserve"> </v>
      </c>
      <c r="H19" s="2">
        <f t="shared" si="2"/>
        <v>396.97726195579372</v>
      </c>
      <c r="I19" s="2">
        <f t="shared" si="7"/>
        <v>38.622556146665133</v>
      </c>
      <c r="J19" s="2">
        <f t="shared" si="8"/>
        <v>385.69577536921486</v>
      </c>
      <c r="K19" s="2">
        <f t="shared" si="9"/>
        <v>11.281486586578865</v>
      </c>
      <c r="L19" s="2">
        <f>SUM($K$7:$K19)</f>
        <v>87.092255065635584</v>
      </c>
      <c r="M19" t="str">
        <f t="shared" si="10"/>
        <v/>
      </c>
    </row>
    <row r="20" spans="2:13" x14ac:dyDescent="0.15">
      <c r="B20" s="4">
        <v>1.4</v>
      </c>
      <c r="C20" s="2">
        <f t="shared" si="3"/>
        <v>0.18814572753638004</v>
      </c>
      <c r="D20" s="2">
        <f t="shared" si="4"/>
        <v>39.678659669534554</v>
      </c>
      <c r="E20" s="2">
        <f t="shared" si="5"/>
        <v>14.114850288055971</v>
      </c>
      <c r="F20" s="2">
        <f t="shared" si="6"/>
        <v>25.563809381478585</v>
      </c>
      <c r="G20" t="str">
        <f t="shared" si="1"/>
        <v xml:space="preserve"> </v>
      </c>
      <c r="H20" s="2">
        <f t="shared" si="2"/>
        <v>396.58911388841864</v>
      </c>
      <c r="I20" s="2">
        <f t="shared" si="7"/>
        <v>38.516598927177839</v>
      </c>
      <c r="J20" s="2">
        <f t="shared" si="8"/>
        <v>384.63620317434186</v>
      </c>
      <c r="K20" s="2">
        <f t="shared" si="9"/>
        <v>11.952910714076779</v>
      </c>
      <c r="L20" s="2">
        <f>SUM($K$7:$K20)</f>
        <v>99.045165779712363</v>
      </c>
      <c r="M20" t="str">
        <f t="shared" si="10"/>
        <v/>
      </c>
    </row>
    <row r="21" spans="2:13" x14ac:dyDescent="0.15">
      <c r="B21" s="4">
        <v>1.5</v>
      </c>
      <c r="C21" s="2">
        <f t="shared" si="3"/>
        <v>0.21572184694724683</v>
      </c>
      <c r="D21" s="2">
        <f t="shared" si="4"/>
        <v>39.639163108149177</v>
      </c>
      <c r="E21" s="2">
        <f t="shared" si="5"/>
        <v>14.15902289848591</v>
      </c>
      <c r="F21" s="2">
        <f t="shared" si="6"/>
        <v>25.480140209663269</v>
      </c>
      <c r="G21" t="str">
        <f t="shared" si="1"/>
        <v xml:space="preserve"> </v>
      </c>
      <c r="H21" s="2">
        <f t="shared" si="2"/>
        <v>396.18817048687134</v>
      </c>
      <c r="I21" s="2">
        <f t="shared" si="7"/>
        <v>38.410641707690537</v>
      </c>
      <c r="J21" s="2">
        <f t="shared" si="8"/>
        <v>383.57663097946886</v>
      </c>
      <c r="K21" s="2">
        <f t="shared" si="9"/>
        <v>12.611539507402483</v>
      </c>
      <c r="L21" s="2">
        <f>SUM($K$7:$K21)</f>
        <v>111.65670528711485</v>
      </c>
      <c r="M21" t="str">
        <f t="shared" si="10"/>
        <v/>
      </c>
    </row>
    <row r="22" spans="2:13" x14ac:dyDescent="0.15">
      <c r="B22" s="4">
        <v>1.6</v>
      </c>
      <c r="C22" s="2">
        <f t="shared" si="3"/>
        <v>0.24512559313322413</v>
      </c>
      <c r="D22" s="2">
        <f t="shared" si="4"/>
        <v>39.598470989225085</v>
      </c>
      <c r="E22" s="2">
        <f t="shared" si="5"/>
        <v>14.203195508915847</v>
      </c>
      <c r="F22" s="2">
        <f t="shared" si="6"/>
        <v>25.395275480309238</v>
      </c>
      <c r="G22" t="str">
        <f t="shared" si="1"/>
        <v xml:space="preserve"> </v>
      </c>
      <c r="H22" s="2">
        <f t="shared" si="2"/>
        <v>395.7760770803319</v>
      </c>
      <c r="I22" s="2">
        <f t="shared" si="7"/>
        <v>38.304684488203243</v>
      </c>
      <c r="J22" s="2">
        <f t="shared" si="8"/>
        <v>382.51705878459592</v>
      </c>
      <c r="K22" s="2">
        <f t="shared" si="9"/>
        <v>13.259018295735984</v>
      </c>
      <c r="L22" s="2">
        <f>SUM($K$7:$K22)</f>
        <v>124.91572358285083</v>
      </c>
      <c r="M22" t="str">
        <f t="shared" si="10"/>
        <v/>
      </c>
    </row>
    <row r="23" spans="2:13" x14ac:dyDescent="0.15">
      <c r="B23" s="4">
        <v>1.7</v>
      </c>
      <c r="C23" s="2">
        <f t="shared" si="3"/>
        <v>0.27634231329750492</v>
      </c>
      <c r="D23" s="2">
        <f t="shared" si="4"/>
        <v>39.556744426841298</v>
      </c>
      <c r="E23" s="2">
        <f t="shared" si="5"/>
        <v>14.247368119345786</v>
      </c>
      <c r="F23" s="2">
        <f t="shared" si="6"/>
        <v>25.309376307495512</v>
      </c>
      <c r="G23" t="str">
        <f t="shared" si="1"/>
        <v xml:space="preserve"> </v>
      </c>
      <c r="H23" s="2">
        <f t="shared" si="2"/>
        <v>395.35441052581217</v>
      </c>
      <c r="I23" s="2">
        <f t="shared" si="7"/>
        <v>38.198727268715942</v>
      </c>
      <c r="J23" s="2">
        <f t="shared" si="8"/>
        <v>381.45748658972298</v>
      </c>
      <c r="K23" s="2">
        <f t="shared" si="9"/>
        <v>13.896923936089195</v>
      </c>
      <c r="L23" s="2">
        <f>SUM($K$7:$K23)</f>
        <v>138.81264751894003</v>
      </c>
      <c r="M23" t="str">
        <f t="shared" si="10"/>
        <v/>
      </c>
    </row>
    <row r="24" spans="2:13" x14ac:dyDescent="0.15">
      <c r="B24" s="4">
        <v>1.8</v>
      </c>
      <c r="C24" s="2">
        <f t="shared" si="3"/>
        <v>0.30935646737377454</v>
      </c>
      <c r="D24" s="2">
        <f t="shared" si="4"/>
        <v>39.514137678321134</v>
      </c>
      <c r="E24" s="2">
        <f t="shared" si="5"/>
        <v>14.291540729775726</v>
      </c>
      <c r="F24" s="2">
        <f t="shared" si="6"/>
        <v>25.222596948545409</v>
      </c>
      <c r="G24" t="str">
        <f t="shared" si="1"/>
        <v xml:space="preserve"> </v>
      </c>
      <c r="H24" s="2">
        <f t="shared" si="2"/>
        <v>394.9246790909861</v>
      </c>
      <c r="I24" s="2">
        <f t="shared" si="7"/>
        <v>38.092770049228648</v>
      </c>
      <c r="J24" s="2">
        <f t="shared" si="8"/>
        <v>380.39791439484998</v>
      </c>
      <c r="K24" s="2">
        <f t="shared" si="9"/>
        <v>14.526764696136127</v>
      </c>
      <c r="L24" s="2">
        <f>SUM($K$7:$K24)</f>
        <v>153.33941221507615</v>
      </c>
      <c r="M24" t="str">
        <f t="shared" si="10"/>
        <v/>
      </c>
    </row>
    <row r="25" spans="2:13" x14ac:dyDescent="0.15">
      <c r="B25" s="4">
        <v>1.9</v>
      </c>
      <c r="C25" s="2">
        <f t="shared" si="3"/>
        <v>0.34415163862354348</v>
      </c>
      <c r="D25" s="2">
        <f t="shared" si="4"/>
        <v>39.470798139876088</v>
      </c>
      <c r="E25" s="2">
        <f t="shared" si="5"/>
        <v>14.335713340205663</v>
      </c>
      <c r="F25" s="2">
        <f t="shared" si="6"/>
        <v>25.135084799670423</v>
      </c>
      <c r="G25" t="str">
        <f t="shared" si="1"/>
        <v xml:space="preserve"> </v>
      </c>
      <c r="H25" s="2">
        <f t="shared" si="2"/>
        <v>394.48832248121192</v>
      </c>
      <c r="I25" s="2">
        <f t="shared" si="7"/>
        <v>37.986812829741346</v>
      </c>
      <c r="J25" s="2">
        <f t="shared" si="8"/>
        <v>379.33834219997698</v>
      </c>
      <c r="K25" s="2">
        <f t="shared" si="9"/>
        <v>15.149980281234946</v>
      </c>
      <c r="L25" s="2">
        <f>SUM($K$7:$K25)</f>
        <v>168.4893924963111</v>
      </c>
      <c r="M25" t="str">
        <f t="shared" si="10"/>
        <v/>
      </c>
    </row>
    <row r="26" spans="2:13" x14ac:dyDescent="0.15">
      <c r="B26" s="4">
        <v>2</v>
      </c>
      <c r="C26" s="2">
        <f t="shared" si="3"/>
        <v>0.38071054478983513</v>
      </c>
      <c r="D26" s="2">
        <f t="shared" si="4"/>
        <v>39.42686635636629</v>
      </c>
      <c r="E26" s="2">
        <f t="shared" si="5"/>
        <v>14.379885950635602</v>
      </c>
      <c r="F26" s="2">
        <f t="shared" si="6"/>
        <v>25.046980405730686</v>
      </c>
      <c r="G26" t="str">
        <f t="shared" si="1"/>
        <v xml:space="preserve"> </v>
      </c>
      <c r="H26" s="2">
        <f t="shared" si="2"/>
        <v>394.0467120046352</v>
      </c>
      <c r="I26" s="2">
        <f t="shared" si="7"/>
        <v>37.880855610254052</v>
      </c>
      <c r="J26" s="2">
        <f t="shared" si="8"/>
        <v>378.27877000510398</v>
      </c>
      <c r="K26" s="2">
        <f t="shared" si="9"/>
        <v>15.767941999531217</v>
      </c>
      <c r="L26" s="2">
        <f>SUM($K$7:$K26)</f>
        <v>184.25733449584231</v>
      </c>
      <c r="M26" t="str">
        <f t="shared" si="10"/>
        <v/>
      </c>
    </row>
    <row r="27" spans="2:13" x14ac:dyDescent="0.15">
      <c r="B27" s="4">
        <v>2.1</v>
      </c>
      <c r="C27" s="2">
        <f t="shared" si="3"/>
        <v>0.41901504979281867</v>
      </c>
      <c r="D27" s="2">
        <f t="shared" si="4"/>
        <v>39.382476044560747</v>
      </c>
      <c r="E27" s="2">
        <f t="shared" si="5"/>
        <v>14.424058561065541</v>
      </c>
      <c r="F27" s="2">
        <f t="shared" si="6"/>
        <v>24.958417483495204</v>
      </c>
      <c r="G27" t="str">
        <f t="shared" si="1"/>
        <v xml:space="preserve"> </v>
      </c>
      <c r="H27" s="2">
        <f t="shared" si="2"/>
        <v>393.60115086916039</v>
      </c>
      <c r="I27" s="2">
        <f t="shared" si="7"/>
        <v>37.774898390766751</v>
      </c>
      <c r="J27" s="2">
        <f t="shared" si="8"/>
        <v>377.21919781023109</v>
      </c>
      <c r="K27" s="2">
        <f t="shared" si="9"/>
        <v>16.381953058929298</v>
      </c>
      <c r="L27" s="2">
        <f>SUM($K$7:$K27)</f>
        <v>200.63928755477161</v>
      </c>
      <c r="M27" t="str">
        <f t="shared" si="10"/>
        <v/>
      </c>
    </row>
    <row r="28" spans="2:13" x14ac:dyDescent="0.15">
      <c r="B28" s="4">
        <v>2.2000000000000002</v>
      </c>
      <c r="C28" s="2">
        <f t="shared" si="3"/>
        <v>0.45904617595245156</v>
      </c>
      <c r="D28" s="2">
        <f t="shared" si="4"/>
        <v>39.337754129271332</v>
      </c>
      <c r="E28" s="2">
        <f t="shared" si="5"/>
        <v>14.468231171495479</v>
      </c>
      <c r="F28" s="2">
        <f t="shared" si="6"/>
        <v>24.869522957775853</v>
      </c>
      <c r="G28" t="str">
        <f t="shared" si="1"/>
        <v xml:space="preserve"> </v>
      </c>
      <c r="H28" s="2">
        <f t="shared" si="2"/>
        <v>393.15287460499673</v>
      </c>
      <c r="I28" s="2">
        <f t="shared" si="7"/>
        <v>37.668941171279457</v>
      </c>
      <c r="J28" s="2">
        <f t="shared" si="8"/>
        <v>376.15962561535804</v>
      </c>
      <c r="K28" s="2">
        <f t="shared" si="9"/>
        <v>16.993248989638687</v>
      </c>
      <c r="L28" s="2">
        <f>SUM($K$7:$K28)</f>
        <v>217.6325365444103</v>
      </c>
      <c r="M28" t="str">
        <f t="shared" si="10"/>
        <v/>
      </c>
    </row>
    <row r="29" spans="2:13" x14ac:dyDescent="0.15">
      <c r="B29" s="4">
        <v>2.2999999999999998</v>
      </c>
      <c r="C29" s="2">
        <f t="shared" si="3"/>
        <v>0.50078411672301115</v>
      </c>
      <c r="D29" s="2">
        <f t="shared" si="4"/>
        <v>39.292820791728012</v>
      </c>
      <c r="E29" s="2">
        <f t="shared" si="5"/>
        <v>14.512403781925418</v>
      </c>
      <c r="F29" s="2">
        <f t="shared" si="6"/>
        <v>24.780417009802594</v>
      </c>
      <c r="G29" t="str">
        <f t="shared" si="1"/>
        <v xml:space="preserve"> </v>
      </c>
      <c r="H29" s="2">
        <f t="shared" si="2"/>
        <v>392.70305160642795</v>
      </c>
      <c r="I29" s="2">
        <f t="shared" si="7"/>
        <v>37.562983951792155</v>
      </c>
      <c r="J29" s="2">
        <f t="shared" si="8"/>
        <v>375.1000534204851</v>
      </c>
      <c r="K29" s="2">
        <f t="shared" si="9"/>
        <v>17.602998185942852</v>
      </c>
      <c r="L29" s="2">
        <f>SUM($K$7:$K29)</f>
        <v>235.23553473035315</v>
      </c>
      <c r="M29" t="str">
        <f t="shared" si="10"/>
        <v/>
      </c>
    </row>
    <row r="30" spans="2:13" x14ac:dyDescent="0.15">
      <c r="B30" s="4">
        <v>2.4</v>
      </c>
      <c r="C30" s="2">
        <f t="shared" si="3"/>
        <v>0.54420824992311623</v>
      </c>
      <c r="D30" s="2">
        <f t="shared" si="4"/>
        <v>39.247789529557579</v>
      </c>
      <c r="E30" s="2">
        <f t="shared" si="5"/>
        <v>14.556576392355357</v>
      </c>
      <c r="F30" s="2">
        <f t="shared" si="6"/>
        <v>24.691213137202222</v>
      </c>
      <c r="G30" t="str">
        <f t="shared" si="1"/>
        <v xml:space="preserve"> </v>
      </c>
      <c r="H30" s="2">
        <f t="shared" si="2"/>
        <v>392.25278378641838</v>
      </c>
      <c r="I30" s="2">
        <f t="shared" si="7"/>
        <v>37.457026732304861</v>
      </c>
      <c r="J30" s="2">
        <f t="shared" si="8"/>
        <v>374.0404812256121</v>
      </c>
      <c r="K30" s="2">
        <f t="shared" si="9"/>
        <v>18.212302560806279</v>
      </c>
      <c r="L30" s="2">
        <f>SUM($K$7:$K30)</f>
        <v>253.44783729115943</v>
      </c>
      <c r="M30" t="str">
        <f t="shared" si="10"/>
        <v/>
      </c>
    </row>
    <row r="31" spans="2:13" x14ac:dyDescent="0.15">
      <c r="B31" s="4">
        <v>2.5</v>
      </c>
      <c r="C31" s="2">
        <f t="shared" si="3"/>
        <v>0.58929715144549277</v>
      </c>
      <c r="D31" s="2">
        <f t="shared" si="4"/>
        <v>39.202767227726085</v>
      </c>
      <c r="E31" s="2">
        <f t="shared" si="5"/>
        <v>14.600749002785296</v>
      </c>
      <c r="F31" s="2">
        <f t="shared" si="6"/>
        <v>24.602018224940789</v>
      </c>
      <c r="G31" t="str">
        <f t="shared" si="1"/>
        <v xml:space="preserve"> </v>
      </c>
      <c r="H31" s="2">
        <f t="shared" si="2"/>
        <v>391.80310733765049</v>
      </c>
      <c r="I31" s="2">
        <f t="shared" si="7"/>
        <v>37.35106951281756</v>
      </c>
      <c r="J31" s="2">
        <f t="shared" si="8"/>
        <v>372.9809090307391</v>
      </c>
      <c r="K31" s="2">
        <f t="shared" si="9"/>
        <v>18.822198306911389</v>
      </c>
      <c r="L31" s="2">
        <f>SUM($K$7:$K31)</f>
        <v>272.27003559807082</v>
      </c>
      <c r="M31" t="str">
        <f t="shared" si="10"/>
        <v/>
      </c>
    </row>
    <row r="32" spans="2:13" x14ac:dyDescent="0.15">
      <c r="B32" s="4">
        <v>2.6</v>
      </c>
      <c r="C32" s="2">
        <f t="shared" si="3"/>
        <v>0.63602860942914674</v>
      </c>
      <c r="D32" s="2">
        <f t="shared" si="4"/>
        <v>39.15785423980401</v>
      </c>
      <c r="E32" s="2">
        <f t="shared" si="5"/>
        <v>14.644921613215233</v>
      </c>
      <c r="F32" s="2">
        <f t="shared" si="6"/>
        <v>24.512932626588778</v>
      </c>
      <c r="G32" t="str">
        <f t="shared" si="1"/>
        <v xml:space="preserve"> </v>
      </c>
      <c r="H32" s="2">
        <f t="shared" si="2"/>
        <v>391.35499359359187</v>
      </c>
      <c r="I32" s="2">
        <f t="shared" si="7"/>
        <v>37.245112293330266</v>
      </c>
      <c r="J32" s="2">
        <f t="shared" si="8"/>
        <v>371.92133683586621</v>
      </c>
      <c r="K32" s="2">
        <f t="shared" si="9"/>
        <v>19.433656757725657</v>
      </c>
      <c r="L32" s="2">
        <f>SUM($K$7:$K32)</f>
        <v>291.70369235579648</v>
      </c>
      <c r="M32" t="str">
        <f t="shared" si="10"/>
        <v/>
      </c>
    </row>
    <row r="33" spans="2:13" x14ac:dyDescent="0.15">
      <c r="B33" s="4">
        <v>2.7</v>
      </c>
      <c r="C33" s="2">
        <f t="shared" si="3"/>
        <v>0.68437963887701869</v>
      </c>
      <c r="D33" s="2">
        <f t="shared" si="4"/>
        <v>39.113144478914371</v>
      </c>
      <c r="E33" s="2">
        <f t="shared" si="5"/>
        <v>14.689094223645172</v>
      </c>
      <c r="F33" s="2">
        <f t="shared" si="6"/>
        <v>24.424050255269201</v>
      </c>
      <c r="G33" t="str">
        <f t="shared" si="1"/>
        <v xml:space="preserve"> </v>
      </c>
      <c r="H33" s="2">
        <f t="shared" si="2"/>
        <v>390.90934998320608</v>
      </c>
      <c r="I33" s="2">
        <f t="shared" si="7"/>
        <v>37.139155073842971</v>
      </c>
      <c r="J33" s="2">
        <f t="shared" si="8"/>
        <v>370.86176464099321</v>
      </c>
      <c r="K33" s="2">
        <f t="shared" si="9"/>
        <v>20.047585342212869</v>
      </c>
      <c r="L33" s="2">
        <f>SUM($K$7:$K33)</f>
        <v>311.75127769800935</v>
      </c>
      <c r="M33" t="str">
        <f t="shared" si="10"/>
        <v/>
      </c>
    </row>
    <row r="34" spans="2:13" x14ac:dyDescent="0.15">
      <c r="B34" s="4">
        <v>2.8</v>
      </c>
      <c r="C34" s="2">
        <f t="shared" si="3"/>
        <v>0.73432649670158412</v>
      </c>
      <c r="D34" s="2">
        <f t="shared" si="4"/>
        <v>39.068725517726847</v>
      </c>
      <c r="E34" s="2">
        <f t="shared" si="5"/>
        <v>14.733266834075112</v>
      </c>
      <c r="F34" s="2">
        <f t="shared" si="6"/>
        <v>24.335458683651737</v>
      </c>
      <c r="G34" t="str">
        <f t="shared" si="1"/>
        <v xml:space="preserve"> </v>
      </c>
      <c r="H34" s="2">
        <f t="shared" si="2"/>
        <v>390.46702107295874</v>
      </c>
      <c r="I34" s="2">
        <f t="shared" si="7"/>
        <v>37.03319785435567</v>
      </c>
      <c r="J34" s="2">
        <f t="shared" si="8"/>
        <v>369.80219244612022</v>
      </c>
      <c r="K34" s="2">
        <f t="shared" si="9"/>
        <v>20.664828626838528</v>
      </c>
      <c r="L34" s="2">
        <f>SUM($K$7:$K34)</f>
        <v>332.41610632484787</v>
      </c>
      <c r="M34" t="str">
        <f t="shared" si="10"/>
        <v/>
      </c>
    </row>
    <row r="35" spans="2:13" x14ac:dyDescent="0.15">
      <c r="B35" s="4">
        <v>2.9</v>
      </c>
      <c r="C35" s="2">
        <f t="shared" si="3"/>
        <v>0.78584469718062167</v>
      </c>
      <c r="D35" s="2">
        <f t="shared" si="4"/>
        <v>39.024678696864903</v>
      </c>
      <c r="E35" s="2">
        <f t="shared" si="5"/>
        <v>14.777439444505049</v>
      </c>
      <c r="F35" s="2">
        <f t="shared" si="6"/>
        <v>24.247239252359854</v>
      </c>
      <c r="G35" t="str">
        <f t="shared" si="1"/>
        <v xml:space="preserve"> </v>
      </c>
      <c r="H35" s="2">
        <f t="shared" si="2"/>
        <v>390.02878968981696</v>
      </c>
      <c r="I35" s="2">
        <f t="shared" si="7"/>
        <v>36.927240634868376</v>
      </c>
      <c r="J35" s="2">
        <f t="shared" si="8"/>
        <v>368.74262025124722</v>
      </c>
      <c r="K35" s="2">
        <f t="shared" si="9"/>
        <v>21.286169438569743</v>
      </c>
      <c r="L35" s="2">
        <f>SUM($K$7:$K35)</f>
        <v>353.70227576341762</v>
      </c>
      <c r="M35" t="str">
        <f t="shared" si="10"/>
        <v/>
      </c>
    </row>
    <row r="36" spans="2:13" x14ac:dyDescent="0.15">
      <c r="B36" s="4">
        <v>3</v>
      </c>
      <c r="C36" s="2">
        <f t="shared" si="3"/>
        <v>0.83890902780470356</v>
      </c>
      <c r="D36" s="2">
        <f t="shared" si="4"/>
        <v>38.981079241098499</v>
      </c>
      <c r="E36" s="2">
        <f t="shared" si="5"/>
        <v>14.821612054934988</v>
      </c>
      <c r="F36" s="2">
        <f t="shared" si="6"/>
        <v>24.159467186163511</v>
      </c>
      <c r="G36" t="str">
        <f t="shared" si="1"/>
        <v xml:space="preserve"> </v>
      </c>
      <c r="H36" s="2">
        <f t="shared" si="2"/>
        <v>389.59537811900287</v>
      </c>
      <c r="I36" s="2">
        <f t="shared" si="7"/>
        <v>36.821283415381075</v>
      </c>
      <c r="J36" s="2">
        <f t="shared" si="8"/>
        <v>367.68304805637433</v>
      </c>
      <c r="K36" s="2">
        <f t="shared" si="9"/>
        <v>21.912330062628541</v>
      </c>
      <c r="L36" s="2">
        <f>SUM($K$7:$K36)</f>
        <v>375.61460582604616</v>
      </c>
      <c r="M36" t="str">
        <f t="shared" si="10"/>
        <v/>
      </c>
    </row>
    <row r="37" spans="2:13" x14ac:dyDescent="0.15">
      <c r="B37" s="4">
        <v>3.1</v>
      </c>
      <c r="C37" s="2">
        <f t="shared" si="3"/>
        <v>0.89349356549860204</v>
      </c>
      <c r="D37" s="2">
        <f t="shared" si="4"/>
        <v>38.937996382702075</v>
      </c>
      <c r="E37" s="2">
        <f t="shared" si="5"/>
        <v>14.865784665364927</v>
      </c>
      <c r="F37" s="2">
        <f t="shared" si="6"/>
        <v>24.072211717337147</v>
      </c>
      <c r="G37" t="str">
        <f t="shared" si="1"/>
        <v xml:space="preserve"> </v>
      </c>
      <c r="H37" s="2">
        <f t="shared" si="2"/>
        <v>389.16744937033587</v>
      </c>
      <c r="I37" s="2">
        <f t="shared" si="7"/>
        <v>36.71532619589378</v>
      </c>
      <c r="J37" s="2">
        <f t="shared" si="8"/>
        <v>366.62347586150128</v>
      </c>
      <c r="K37" s="2">
        <f t="shared" si="9"/>
        <v>22.543973508834597</v>
      </c>
      <c r="L37" s="2">
        <f>SUM($K$7:$K37)</f>
        <v>398.15857933488076</v>
      </c>
      <c r="M37" t="str">
        <f t="shared" si="10"/>
        <v/>
      </c>
    </row>
    <row r="38" spans="2:13" x14ac:dyDescent="0.15">
      <c r="B38" s="4">
        <v>3.2</v>
      </c>
      <c r="C38" s="2">
        <f t="shared" si="3"/>
        <v>0.94957169319761192</v>
      </c>
      <c r="D38" s="2">
        <f t="shared" si="4"/>
        <v>38.895493491365094</v>
      </c>
      <c r="E38" s="2">
        <f t="shared" si="5"/>
        <v>14.909957275794866</v>
      </c>
      <c r="F38" s="2">
        <f t="shared" si="6"/>
        <v>23.985536215570228</v>
      </c>
      <c r="G38" t="str">
        <f t="shared" si="1"/>
        <v xml:space="preserve"> </v>
      </c>
      <c r="H38" s="2">
        <f t="shared" si="2"/>
        <v>388.74560850708446</v>
      </c>
      <c r="I38" s="2">
        <f t="shared" si="7"/>
        <v>36.609368976406479</v>
      </c>
      <c r="J38" s="2">
        <f t="shared" si="8"/>
        <v>365.56390366662833</v>
      </c>
      <c r="K38" s="2">
        <f t="shared" si="9"/>
        <v>23.181704840456121</v>
      </c>
      <c r="L38" s="2">
        <f>SUM($K$7:$K38)</f>
        <v>421.34028417533688</v>
      </c>
      <c r="M38" t="str">
        <f t="shared" si="10"/>
        <v/>
      </c>
    </row>
    <row r="39" spans="2:13" x14ac:dyDescent="0.15">
      <c r="B39" s="4">
        <v>3.3</v>
      </c>
      <c r="C39" s="2">
        <f t="shared" si="3"/>
        <v>1.0071161167603861</v>
      </c>
      <c r="D39" s="2">
        <f t="shared" si="4"/>
        <v>38.853628210051802</v>
      </c>
      <c r="E39" s="2">
        <f t="shared" si="5"/>
        <v>14.954129886224804</v>
      </c>
      <c r="F39" s="2">
        <f t="shared" si="6"/>
        <v>23.899498323826997</v>
      </c>
      <c r="G39" t="str">
        <f t="shared" si="1"/>
        <v xml:space="preserve"> </v>
      </c>
      <c r="H39" s="2">
        <f t="shared" si="2"/>
        <v>388.33040403134208</v>
      </c>
      <c r="I39" s="2">
        <f t="shared" si="7"/>
        <v>36.503411756919185</v>
      </c>
      <c r="J39" s="2">
        <f t="shared" si="8"/>
        <v>364.50433147175534</v>
      </c>
      <c r="K39" s="2">
        <f t="shared" si="9"/>
        <v>23.826072559586748</v>
      </c>
      <c r="L39" s="2">
        <f>SUM($K$7:$K39)</f>
        <v>445.16635673492362</v>
      </c>
      <c r="M39" t="str">
        <f t="shared" si="10"/>
        <v/>
      </c>
    </row>
    <row r="40" spans="2:13" x14ac:dyDescent="0.15">
      <c r="B40" s="4">
        <v>3.4</v>
      </c>
      <c r="C40" s="2">
        <f t="shared" si="3"/>
        <v>1.0660988821993698</v>
      </c>
      <c r="D40" s="2">
        <f t="shared" si="4"/>
        <v>38.812452596216616</v>
      </c>
      <c r="E40" s="2">
        <f t="shared" si="5"/>
        <v>14.998302496654743</v>
      </c>
      <c r="F40" s="2">
        <f t="shared" si="6"/>
        <v>23.814150099561871</v>
      </c>
      <c r="G40" t="str">
        <f t="shared" si="1"/>
        <v xml:space="preserve"> </v>
      </c>
      <c r="H40" s="2">
        <f t="shared" si="2"/>
        <v>387.92232932004566</v>
      </c>
      <c r="I40" s="2">
        <f t="shared" si="7"/>
        <v>36.397454537431884</v>
      </c>
      <c r="J40" s="2">
        <f t="shared" si="8"/>
        <v>363.44475927688234</v>
      </c>
      <c r="K40" s="2">
        <f t="shared" si="9"/>
        <v>24.477570043163325</v>
      </c>
      <c r="L40" s="2">
        <f>SUM($K$7:$K40)</f>
        <v>469.64392677808695</v>
      </c>
      <c r="M40" t="str">
        <f t="shared" si="10"/>
        <v/>
      </c>
    </row>
    <row r="41" spans="2:13" x14ac:dyDescent="0.15">
      <c r="B41" s="4">
        <v>3.5</v>
      </c>
      <c r="C41" s="2">
        <f t="shared" si="3"/>
        <v>1.1264913932101024</v>
      </c>
      <c r="D41" s="2">
        <f t="shared" si="4"/>
        <v>38.772013267792509</v>
      </c>
      <c r="E41" s="2">
        <f t="shared" si="5"/>
        <v>15.042475107084682</v>
      </c>
      <c r="F41" s="2">
        <f t="shared" si="6"/>
        <v>23.729538160707826</v>
      </c>
      <c r="G41" t="str">
        <f t="shared" si="1"/>
        <v xml:space="preserve"> </v>
      </c>
      <c r="H41" s="2">
        <f t="shared" si="2"/>
        <v>387.52182410586801</v>
      </c>
      <c r="I41" s="2">
        <f t="shared" si="7"/>
        <v>36.291497317944589</v>
      </c>
      <c r="J41" s="2">
        <f t="shared" si="8"/>
        <v>362.38518708200939</v>
      </c>
      <c r="K41" s="2">
        <f t="shared" si="9"/>
        <v>25.136637023858611</v>
      </c>
      <c r="L41" s="2">
        <f>SUM($K$7:$K41)</f>
        <v>494.78056380194556</v>
      </c>
      <c r="M41" t="str">
        <f t="shared" si="10"/>
        <v/>
      </c>
    </row>
    <row r="42" spans="2:13" x14ac:dyDescent="0.15">
      <c r="B42" s="4">
        <v>3.6</v>
      </c>
      <c r="C42" s="2">
        <f t="shared" si="3"/>
        <v>1.1882644289802045</v>
      </c>
      <c r="D42" s="2">
        <f t="shared" si="4"/>
        <v>38.732351553381093</v>
      </c>
      <c r="E42" s="2">
        <f t="shared" si="5"/>
        <v>15.086647717514619</v>
      </c>
      <c r="F42" s="2">
        <f t="shared" si="6"/>
        <v>23.645703835866474</v>
      </c>
      <c r="G42" t="str">
        <f t="shared" si="1"/>
        <v xml:space="preserve"> </v>
      </c>
      <c r="H42" s="2">
        <f t="shared" si="2"/>
        <v>387.12927599733439</v>
      </c>
      <c r="I42" s="2">
        <f t="shared" si="7"/>
        <v>36.185540098457288</v>
      </c>
      <c r="J42" s="2">
        <f t="shared" si="8"/>
        <v>361.32561488713645</v>
      </c>
      <c r="K42" s="2">
        <f t="shared" si="9"/>
        <v>25.803661110197936</v>
      </c>
      <c r="L42" s="2">
        <f>SUM($K$7:$K42)</f>
        <v>520.58422491214355</v>
      </c>
      <c r="M42" t="str">
        <f t="shared" si="10"/>
        <v/>
      </c>
    </row>
    <row r="43" spans="2:13" x14ac:dyDescent="0.15">
      <c r="B43" s="4">
        <v>3.7</v>
      </c>
      <c r="C43" s="2">
        <f t="shared" si="3"/>
        <v>1.2513881622594454</v>
      </c>
      <c r="D43" s="2">
        <f t="shared" si="4"/>
        <v>38.693503646085787</v>
      </c>
      <c r="E43" s="2">
        <f t="shared" si="5"/>
        <v>15.130820327944559</v>
      </c>
      <c r="F43" s="2">
        <f t="shared" si="6"/>
        <v>23.562683318141229</v>
      </c>
      <c r="G43" t="str">
        <f t="shared" si="1"/>
        <v xml:space="preserve"> </v>
      </c>
      <c r="H43" s="2">
        <f t="shared" si="2"/>
        <v>386.74502203263813</v>
      </c>
      <c r="I43" s="2">
        <f t="shared" si="7"/>
        <v>36.079582878969994</v>
      </c>
      <c r="J43" s="2">
        <f t="shared" si="8"/>
        <v>360.26604269226345</v>
      </c>
      <c r="K43" s="2">
        <f t="shared" si="9"/>
        <v>26.478979340374678</v>
      </c>
      <c r="L43" s="2">
        <f>SUM($K$7:$K43)</f>
        <v>547.06320425251829</v>
      </c>
      <c r="M43" t="str">
        <f t="shared" si="10"/>
        <v/>
      </c>
    </row>
    <row r="44" spans="2:13" x14ac:dyDescent="0.15">
      <c r="B44" s="4">
        <v>3.8</v>
      </c>
      <c r="C44" s="2">
        <f t="shared" si="3"/>
        <v>1.3158321776718651</v>
      </c>
      <c r="D44" s="2">
        <f t="shared" si="4"/>
        <v>38.655500760441832</v>
      </c>
      <c r="E44" s="2">
        <f t="shared" si="5"/>
        <v>15.174992938374498</v>
      </c>
      <c r="F44" s="2">
        <f t="shared" si="6"/>
        <v>23.480507822067334</v>
      </c>
      <c r="G44" t="str">
        <f t="shared" si="1"/>
        <v xml:space="preserve"> </v>
      </c>
      <c r="H44" s="2">
        <f t="shared" si="2"/>
        <v>386.36935026176195</v>
      </c>
      <c r="I44" s="2">
        <f t="shared" si="7"/>
        <v>35.973625659482693</v>
      </c>
      <c r="J44" s="2">
        <f t="shared" si="8"/>
        <v>359.20647049739046</v>
      </c>
      <c r="K44" s="2">
        <f t="shared" si="9"/>
        <v>27.162879764371496</v>
      </c>
      <c r="L44" s="2">
        <f>SUM($K$7:$K44)</f>
        <v>574.22608401688979</v>
      </c>
      <c r="M44" t="str">
        <f t="shared" si="10"/>
        <v/>
      </c>
    </row>
    <row r="45" spans="2:13" x14ac:dyDescent="0.15">
      <c r="B45" s="4">
        <v>3.9</v>
      </c>
      <c r="C45" s="2">
        <f t="shared" si="3"/>
        <v>1.3815654902511199</v>
      </c>
      <c r="D45" s="2">
        <f t="shared" si="4"/>
        <v>38.618369291910561</v>
      </c>
      <c r="E45" s="2">
        <f t="shared" si="5"/>
        <v>15.219165548804435</v>
      </c>
      <c r="F45" s="2">
        <f t="shared" si="6"/>
        <v>23.399203743106128</v>
      </c>
      <c r="G45" t="str">
        <f t="shared" si="1"/>
        <v xml:space="preserve"> </v>
      </c>
      <c r="H45" s="2">
        <f t="shared" si="2"/>
        <v>386.00250135164833</v>
      </c>
      <c r="I45" s="2">
        <f t="shared" si="7"/>
        <v>35.867668439995398</v>
      </c>
      <c r="J45" s="2">
        <f t="shared" si="8"/>
        <v>358.14689830251757</v>
      </c>
      <c r="K45" s="2">
        <f t="shared" si="9"/>
        <v>27.855603049130764</v>
      </c>
      <c r="L45" s="2">
        <f>SUM($K$7:$K45)</f>
        <v>602.08168706602055</v>
      </c>
      <c r="M45" t="str">
        <f t="shared" si="10"/>
        <v/>
      </c>
    </row>
    <row r="46" spans="2:13" x14ac:dyDescent="0.15">
      <c r="B46" s="4">
        <v>4</v>
      </c>
      <c r="C46" s="2">
        <f t="shared" si="3"/>
        <v>1.4485565641803646</v>
      </c>
      <c r="D46" s="2">
        <f t="shared" si="4"/>
        <v>38.582130978419109</v>
      </c>
      <c r="E46" s="2">
        <f t="shared" si="5"/>
        <v>15.263338159234374</v>
      </c>
      <c r="F46" s="2">
        <f t="shared" si="6"/>
        <v>23.318792819184736</v>
      </c>
      <c r="G46" t="str">
        <f t="shared" si="1"/>
        <v xml:space="preserve"> </v>
      </c>
      <c r="H46" s="2">
        <f t="shared" si="2"/>
        <v>385.64467020930005</v>
      </c>
      <c r="I46" s="2">
        <f t="shared" si="7"/>
        <v>35.761711220508104</v>
      </c>
      <c r="J46" s="2">
        <f t="shared" si="8"/>
        <v>357.08732610764451</v>
      </c>
      <c r="K46" s="2">
        <f t="shared" si="9"/>
        <v>28.557344101655531</v>
      </c>
      <c r="L46" s="2">
        <f>SUM($K$7:$K46)</f>
        <v>630.63903116767608</v>
      </c>
      <c r="M46" t="str">
        <f t="shared" si="10"/>
        <v/>
      </c>
    </row>
    <row r="47" spans="2:13" x14ac:dyDescent="0.15">
      <c r="B47" s="4">
        <v>4.0999999999999996</v>
      </c>
      <c r="C47" s="2">
        <f t="shared" si="3"/>
        <v>1.5167733317181131</v>
      </c>
      <c r="D47" s="2">
        <f t="shared" si="4"/>
        <v>38.54680306344089</v>
      </c>
      <c r="E47" s="2">
        <f t="shared" si="5"/>
        <v>15.307510769664313</v>
      </c>
      <c r="F47" s="2">
        <f t="shared" si="6"/>
        <v>23.239292293776579</v>
      </c>
      <c r="G47" t="str">
        <f t="shared" si="1"/>
        <v xml:space="preserve"> </v>
      </c>
      <c r="H47" s="2">
        <f t="shared" si="2"/>
        <v>385.29600761783962</v>
      </c>
      <c r="I47" s="2">
        <f t="shared" si="7"/>
        <v>35.655754001020803</v>
      </c>
      <c r="J47" s="2">
        <f t="shared" si="8"/>
        <v>356.02775391277157</v>
      </c>
      <c r="K47" s="2">
        <f t="shared" si="9"/>
        <v>29.268253705068048</v>
      </c>
      <c r="L47" s="2">
        <f>SUM($K$7:$K47)</f>
        <v>659.90728487274419</v>
      </c>
      <c r="M47" t="str">
        <f t="shared" si="10"/>
        <v/>
      </c>
    </row>
    <row r="48" spans="2:13" x14ac:dyDescent="0.15">
      <c r="B48" s="4">
        <v>4.2</v>
      </c>
      <c r="C48" s="2">
        <f t="shared" si="3"/>
        <v>1.5861832122916866</v>
      </c>
      <c r="D48" s="2">
        <f t="shared" si="4"/>
        <v>38.512398460127038</v>
      </c>
      <c r="E48" s="2">
        <f t="shared" si="5"/>
        <v>15.351683380094252</v>
      </c>
      <c r="F48" s="2">
        <f t="shared" si="6"/>
        <v>23.160715080032787</v>
      </c>
      <c r="G48" t="str">
        <f t="shared" si="1"/>
        <v xml:space="preserve"> </v>
      </c>
      <c r="H48" s="2">
        <f t="shared" si="2"/>
        <v>384.9566218807019</v>
      </c>
      <c r="I48" s="2">
        <f t="shared" si="7"/>
        <v>35.549796781533509</v>
      </c>
      <c r="J48" s="2">
        <f t="shared" si="8"/>
        <v>354.96818171789857</v>
      </c>
      <c r="K48" s="2">
        <f t="shared" si="9"/>
        <v>29.988440162803329</v>
      </c>
      <c r="L48" s="2">
        <f>SUM($K$7:$K48)</f>
        <v>689.89572503554746</v>
      </c>
      <c r="M48" t="str">
        <f t="shared" si="10"/>
        <v/>
      </c>
    </row>
    <row r="49" spans="2:13" x14ac:dyDescent="0.15">
      <c r="B49" s="4">
        <v>4.3</v>
      </c>
      <c r="C49" s="2">
        <f t="shared" si="3"/>
        <v>1.6567531317398192</v>
      </c>
      <c r="D49" s="2">
        <f t="shared" si="4"/>
        <v>38.478925916013345</v>
      </c>
      <c r="E49" s="2">
        <f t="shared" si="5"/>
        <v>15.39585599052419</v>
      </c>
      <c r="F49" s="2">
        <f t="shared" si="6"/>
        <v>23.083069925489156</v>
      </c>
      <c r="G49" t="str">
        <f t="shared" si="1"/>
        <v xml:space="preserve"> </v>
      </c>
      <c r="H49" s="2">
        <f t="shared" si="2"/>
        <v>384.62658046928283</v>
      </c>
      <c r="I49" s="2">
        <f t="shared" si="7"/>
        <v>35.443839562046207</v>
      </c>
      <c r="J49" s="2">
        <f t="shared" si="8"/>
        <v>353.90860952302558</v>
      </c>
      <c r="K49" s="2">
        <f t="shared" si="9"/>
        <v>30.717970946257253</v>
      </c>
      <c r="L49" s="2">
        <f>SUM($K$7:$K49)</f>
        <v>720.61369598180477</v>
      </c>
      <c r="M49" t="str">
        <f t="shared" si="10"/>
        <v/>
      </c>
    </row>
    <row r="50" spans="2:13" x14ac:dyDescent="0.15">
      <c r="B50" s="4">
        <v>4.4000000000000004</v>
      </c>
      <c r="C50" s="2">
        <f t="shared" si="3"/>
        <v>1.7284495416867856</v>
      </c>
      <c r="D50" s="2">
        <f t="shared" si="4"/>
        <v>38.44639017784322</v>
      </c>
      <c r="E50" s="2">
        <f t="shared" si="5"/>
        <v>15.440028600954129</v>
      </c>
      <c r="F50" s="2">
        <f t="shared" si="6"/>
        <v>23.006361576889091</v>
      </c>
      <c r="G50" t="str">
        <f t="shared" si="1"/>
        <v xml:space="preserve"> </v>
      </c>
      <c r="H50" s="2">
        <f t="shared" si="2"/>
        <v>384.30591166952462</v>
      </c>
      <c r="I50" s="2">
        <f t="shared" si="7"/>
        <v>35.337882342558913</v>
      </c>
      <c r="J50" s="2">
        <f t="shared" si="8"/>
        <v>352.84903732815263</v>
      </c>
      <c r="K50" s="2">
        <f t="shared" si="9"/>
        <v>31.456874341371986</v>
      </c>
      <c r="L50" s="2">
        <f>SUM($K$7:$K50)</f>
        <v>752.07057032317675</v>
      </c>
      <c r="M50" t="str">
        <f t="shared" si="10"/>
        <v/>
      </c>
    </row>
    <row r="51" spans="2:13" x14ac:dyDescent="0.15">
      <c r="B51" s="4">
        <v>4.5</v>
      </c>
      <c r="C51" s="2">
        <f t="shared" si="3"/>
        <v>1.8012384390298735</v>
      </c>
      <c r="D51" s="2">
        <f t="shared" si="4"/>
        <v>38.414792156061694</v>
      </c>
      <c r="E51" s="2">
        <f t="shared" si="5"/>
        <v>15.484201211384068</v>
      </c>
      <c r="F51" s="2">
        <f t="shared" si="6"/>
        <v>22.930590944677625</v>
      </c>
      <c r="G51" t="str">
        <f t="shared" si="1"/>
        <v xml:space="preserve"> </v>
      </c>
      <c r="H51" s="2">
        <f t="shared" si="2"/>
        <v>383.99460622306759</v>
      </c>
      <c r="I51" s="2">
        <f t="shared" si="7"/>
        <v>35.231925123071612</v>
      </c>
      <c r="J51" s="2">
        <f t="shared" si="8"/>
        <v>351.78946513327969</v>
      </c>
      <c r="K51" s="2">
        <f t="shared" si="9"/>
        <v>32.205141089787901</v>
      </c>
      <c r="L51" s="2">
        <f>SUM($K$7:$K51)</f>
        <v>784.27571141296471</v>
      </c>
      <c r="M51" t="str">
        <f t="shared" si="10"/>
        <v/>
      </c>
    </row>
    <row r="52" spans="2:13" x14ac:dyDescent="0.15">
      <c r="B52" s="4">
        <v>4.5999999999999996</v>
      </c>
      <c r="C52" s="2">
        <f t="shared" si="3"/>
        <v>1.8750853855230787</v>
      </c>
      <c r="D52" s="2">
        <f t="shared" si="4"/>
        <v>38.384129088551823</v>
      </c>
      <c r="E52" s="2">
        <f t="shared" si="5"/>
        <v>15.528373821814005</v>
      </c>
      <c r="F52" s="2">
        <f t="shared" si="6"/>
        <v>22.855755266737816</v>
      </c>
      <c r="G52" t="str">
        <f t="shared" si="1"/>
        <v xml:space="preserve"> </v>
      </c>
      <c r="H52" s="2">
        <f t="shared" si="2"/>
        <v>383.69261895875906</v>
      </c>
      <c r="I52" s="2">
        <f t="shared" si="7"/>
        <v>35.125967903584318</v>
      </c>
      <c r="J52" s="2">
        <f t="shared" si="8"/>
        <v>350.72989293840669</v>
      </c>
      <c r="K52" s="2">
        <f t="shared" si="9"/>
        <v>32.962726020352363</v>
      </c>
      <c r="L52" s="2">
        <f>SUM($K$7:$K52)</f>
        <v>817.23843743331713</v>
      </c>
      <c r="M52" t="str">
        <f t="shared" si="10"/>
        <v/>
      </c>
    </row>
    <row r="53" spans="2:13" x14ac:dyDescent="0.15">
      <c r="B53" s="4">
        <v>4.7</v>
      </c>
      <c r="C53" s="2">
        <f t="shared" si="3"/>
        <v>1.9499555274394993</v>
      </c>
      <c r="D53" s="2">
        <f t="shared" si="4"/>
        <v>38.354394703199986</v>
      </c>
      <c r="E53" s="2">
        <f t="shared" si="5"/>
        <v>15.572546432243945</v>
      </c>
      <c r="F53" s="2">
        <f t="shared" si="6"/>
        <v>22.78184827095604</v>
      </c>
      <c r="G53" t="str">
        <f t="shared" si="1"/>
        <v xml:space="preserve"> </v>
      </c>
      <c r="H53" s="2">
        <f t="shared" si="2"/>
        <v>383.39987041046589</v>
      </c>
      <c r="I53" s="2">
        <f t="shared" si="7"/>
        <v>35.020010684097016</v>
      </c>
      <c r="J53" s="2">
        <f t="shared" si="8"/>
        <v>349.67032074353369</v>
      </c>
      <c r="K53" s="2">
        <f t="shared" si="9"/>
        <v>33.729549666932201</v>
      </c>
      <c r="L53" s="2">
        <f>SUM($K$7:$K53)</f>
        <v>850.96798710024927</v>
      </c>
      <c r="M53" t="str">
        <f t="shared" si="10"/>
        <v/>
      </c>
    </row>
    <row r="54" spans="2:13" x14ac:dyDescent="0.15">
      <c r="B54" s="4">
        <v>4.8</v>
      </c>
      <c r="C54" s="2">
        <f t="shared" si="3"/>
        <v>2.0258136152959167</v>
      </c>
      <c r="D54" s="2">
        <f t="shared" si="4"/>
        <v>38.325579378893188</v>
      </c>
      <c r="E54" s="2">
        <f t="shared" si="5"/>
        <v>15.616719042673884</v>
      </c>
      <c r="F54" s="2">
        <f t="shared" si="6"/>
        <v>22.708860336219303</v>
      </c>
      <c r="G54" t="str">
        <f t="shared" si="1"/>
        <v xml:space="preserve"> </v>
      </c>
      <c r="H54" s="2">
        <f t="shared" si="2"/>
        <v>383.11624841729872</v>
      </c>
      <c r="I54" s="2">
        <f t="shared" si="7"/>
        <v>34.914053464609722</v>
      </c>
      <c r="J54" s="2">
        <f t="shared" si="8"/>
        <v>348.61074854866069</v>
      </c>
      <c r="K54" s="2">
        <f t="shared" si="9"/>
        <v>34.505499868638026</v>
      </c>
      <c r="L54" s="2">
        <f>SUM($K$7:$K54)</f>
        <v>885.4734869688873</v>
      </c>
      <c r="M54" t="str">
        <f t="shared" si="10"/>
        <v/>
      </c>
    </row>
    <row r="55" spans="2:13" x14ac:dyDescent="0.15">
      <c r="B55" s="4">
        <v>4.9000000000000004</v>
      </c>
      <c r="C55" s="2">
        <f t="shared" si="3"/>
        <v>2.102624023622667</v>
      </c>
      <c r="D55" s="2">
        <f t="shared" si="4"/>
        <v>38.297670304566559</v>
      </c>
      <c r="E55" s="2">
        <f t="shared" si="5"/>
        <v>15.660891653103821</v>
      </c>
      <c r="F55" s="2">
        <f t="shared" si="6"/>
        <v>22.636778651462738</v>
      </c>
      <c r="G55" t="str">
        <f t="shared" si="1"/>
        <v xml:space="preserve"> </v>
      </c>
      <c r="H55" s="2">
        <f t="shared" si="2"/>
        <v>382.8416097025152</v>
      </c>
      <c r="I55" s="2">
        <f t="shared" si="7"/>
        <v>34.808096245122421</v>
      </c>
      <c r="J55" s="2">
        <f t="shared" si="8"/>
        <v>347.5511763537877</v>
      </c>
      <c r="K55" s="2">
        <f t="shared" si="9"/>
        <v>35.290433348727504</v>
      </c>
      <c r="L55" s="2">
        <f>SUM($K$7:$K55)</f>
        <v>920.76392031761475</v>
      </c>
      <c r="M55" t="str">
        <f t="shared" si="10"/>
        <v/>
      </c>
    </row>
    <row r="56" spans="2:13" x14ac:dyDescent="0.15">
      <c r="B56" s="4">
        <v>5</v>
      </c>
      <c r="C56" s="2">
        <f t="shared" si="3"/>
        <v>2.1803507707629564</v>
      </c>
      <c r="D56" s="2">
        <f t="shared" si="4"/>
        <v>38.270651635936488</v>
      </c>
      <c r="E56" s="2">
        <f t="shared" si="5"/>
        <v>15.70506426353376</v>
      </c>
      <c r="F56" s="2">
        <f t="shared" si="6"/>
        <v>22.565587372402728</v>
      </c>
      <c r="G56" t="str">
        <f t="shared" si="1"/>
        <v xml:space="preserve"> </v>
      </c>
      <c r="H56" s="2">
        <f t="shared" si="2"/>
        <v>382.57578142753192</v>
      </c>
      <c r="I56" s="2">
        <f t="shared" si="7"/>
        <v>34.702139025635127</v>
      </c>
      <c r="J56" s="2">
        <f t="shared" si="8"/>
        <v>346.49160415891475</v>
      </c>
      <c r="K56" s="2">
        <f t="shared" si="9"/>
        <v>36.084177268617168</v>
      </c>
      <c r="L56" s="2">
        <f>SUM($K$7:$K56)</f>
        <v>956.84809758623192</v>
      </c>
      <c r="M56" t="str">
        <f t="shared" si="10"/>
        <v/>
      </c>
    </row>
    <row r="57" spans="2:13" x14ac:dyDescent="0.15">
      <c r="B57" s="4">
        <v>5.0999999999999996</v>
      </c>
      <c r="C57" s="2">
        <f t="shared" si="3"/>
        <v>2.2589575386855216</v>
      </c>
      <c r="D57" s="2">
        <f t="shared" si="4"/>
        <v>38.244504649569897</v>
      </c>
      <c r="E57" s="2">
        <f t="shared" si="5"/>
        <v>15.749236873963699</v>
      </c>
      <c r="F57" s="2">
        <f t="shared" si="6"/>
        <v>22.495267775606198</v>
      </c>
      <c r="G57" t="str">
        <f t="shared" si="1"/>
        <v xml:space="preserve"> </v>
      </c>
      <c r="H57" s="2">
        <f t="shared" si="2"/>
        <v>382.31856271763746</v>
      </c>
      <c r="I57" s="2">
        <f t="shared" si="7"/>
        <v>34.596181806147825</v>
      </c>
      <c r="J57" s="2">
        <f t="shared" si="8"/>
        <v>345.43203196404181</v>
      </c>
      <c r="K57" s="2">
        <f t="shared" si="9"/>
        <v>36.88653075359565</v>
      </c>
      <c r="L57" s="2">
        <f>SUM($K$7:$K57)</f>
        <v>993.73462833982762</v>
      </c>
      <c r="M57" t="str">
        <f t="shared" si="10"/>
        <v/>
      </c>
    </row>
    <row r="58" spans="2:13" x14ac:dyDescent="0.15">
      <c r="B58" s="4">
        <v>5.2</v>
      </c>
      <c r="C58" s="2">
        <f t="shared" si="3"/>
        <v>2.3384076927955562</v>
      </c>
      <c r="D58" s="2">
        <f t="shared" si="4"/>
        <v>38.219207893957595</v>
      </c>
      <c r="E58" s="2">
        <f t="shared" si="5"/>
        <v>15.793409484393639</v>
      </c>
      <c r="F58" s="2">
        <f t="shared" si="6"/>
        <v>22.425798409563956</v>
      </c>
      <c r="G58" t="str">
        <f t="shared" si="1"/>
        <v xml:space="preserve"> </v>
      </c>
      <c r="H58" s="2">
        <f t="shared" si="2"/>
        <v>382.06972615616291</v>
      </c>
      <c r="I58" s="2">
        <f t="shared" si="7"/>
        <v>34.490224586660531</v>
      </c>
      <c r="J58" s="2">
        <f t="shared" si="8"/>
        <v>344.37245976916881</v>
      </c>
      <c r="K58" s="2">
        <f t="shared" si="9"/>
        <v>37.697266386994102</v>
      </c>
      <c r="L58" s="2">
        <f>SUM($K$7:$K58)</f>
        <v>1031.4318947268216</v>
      </c>
      <c r="M58" t="str">
        <f t="shared" si="10"/>
        <v/>
      </c>
    </row>
    <row r="59" spans="2:13" x14ac:dyDescent="0.15">
      <c r="B59" s="4">
        <v>5.3</v>
      </c>
      <c r="C59" s="2">
        <f t="shared" si="3"/>
        <v>2.4186643017286116</v>
      </c>
      <c r="D59" s="2">
        <f t="shared" si="4"/>
        <v>38.194737337274987</v>
      </c>
      <c r="E59" s="2">
        <f t="shared" si="5"/>
        <v>15.837582094823576</v>
      </c>
      <c r="F59" s="2">
        <f t="shared" si="6"/>
        <v>22.357155242451412</v>
      </c>
      <c r="G59" t="str">
        <f t="shared" si="1"/>
        <v xml:space="preserve"> </v>
      </c>
      <c r="H59" s="2">
        <f t="shared" si="2"/>
        <v>381.82901924402864</v>
      </c>
      <c r="I59" s="2">
        <f t="shared" si="7"/>
        <v>34.384267367173237</v>
      </c>
      <c r="J59" s="2">
        <f t="shared" si="8"/>
        <v>343.31288757429587</v>
      </c>
      <c r="K59" s="2">
        <f t="shared" si="9"/>
        <v>38.516131669732772</v>
      </c>
      <c r="L59" s="2">
        <f>SUM($K$7:$K59)</f>
        <v>1069.9480263965543</v>
      </c>
      <c r="M59" t="str">
        <f t="shared" si="10"/>
        <v/>
      </c>
    </row>
    <row r="60" spans="2:13" x14ac:dyDescent="0.15">
      <c r="B60" s="4">
        <v>5.4</v>
      </c>
      <c r="C60" s="2">
        <f t="shared" si="3"/>
        <v>2.4996901571131502</v>
      </c>
      <c r="D60" s="2">
        <f t="shared" si="4"/>
        <v>38.171066511530746</v>
      </c>
      <c r="E60" s="2">
        <f t="shared" si="5"/>
        <v>15.881754705253515</v>
      </c>
      <c r="F60" s="2">
        <f t="shared" si="6"/>
        <v>22.289311806277233</v>
      </c>
      <c r="G60" t="str">
        <f t="shared" si="1"/>
        <v xml:space="preserve"> </v>
      </c>
      <c r="H60" s="2">
        <f t="shared" si="2"/>
        <v>381.59616582175261</v>
      </c>
      <c r="I60" s="2">
        <f t="shared" si="7"/>
        <v>34.278310147685936</v>
      </c>
      <c r="J60" s="2">
        <f t="shared" si="8"/>
        <v>342.25331537942282</v>
      </c>
      <c r="K60" s="2">
        <f t="shared" si="9"/>
        <v>39.342850442329791</v>
      </c>
      <c r="L60" s="2">
        <f>SUM($K$7:$K60)</f>
        <v>1109.2908768388841</v>
      </c>
      <c r="M60" t="str">
        <f t="shared" si="10"/>
        <v/>
      </c>
    </row>
    <row r="61" spans="2:13" x14ac:dyDescent="0.15">
      <c r="B61" s="4">
        <v>5.5</v>
      </c>
      <c r="C61" s="2">
        <f t="shared" si="3"/>
        <v>2.581447793287424</v>
      </c>
      <c r="D61" s="2">
        <f t="shared" si="4"/>
        <v>38.148166652819775</v>
      </c>
      <c r="E61" s="2">
        <f t="shared" si="5"/>
        <v>15.925927315683454</v>
      </c>
      <c r="F61" s="2">
        <f t="shared" si="6"/>
        <v>22.222239337136322</v>
      </c>
      <c r="G61" t="str">
        <f t="shared" si="1"/>
        <v xml:space="preserve"> </v>
      </c>
      <c r="H61" s="2">
        <f t="shared" si="2"/>
        <v>381.37086745116841</v>
      </c>
      <c r="I61" s="2">
        <f t="shared" si="7"/>
        <v>34.172352928198634</v>
      </c>
      <c r="J61" s="2">
        <f t="shared" si="8"/>
        <v>341.19374318454993</v>
      </c>
      <c r="K61" s="2">
        <f t="shared" si="9"/>
        <v>40.177124266618478</v>
      </c>
      <c r="L61" s="2">
        <f>SUM($K$7:$K61)</f>
        <v>1149.4680011055025</v>
      </c>
      <c r="M61" t="str">
        <f t="shared" si="10"/>
        <v/>
      </c>
    </row>
    <row r="62" spans="2:13" x14ac:dyDescent="0.15">
      <c r="B62" s="4">
        <v>5.6</v>
      </c>
      <c r="C62" s="2">
        <f t="shared" si="3"/>
        <v>2.6638995069571791</v>
      </c>
      <c r="D62" s="2">
        <f t="shared" si="4"/>
        <v>38.126006837413897</v>
      </c>
      <c r="E62" s="2">
        <f t="shared" si="5"/>
        <v>15.970099926113392</v>
      </c>
      <c r="F62" s="2">
        <f t="shared" si="6"/>
        <v>22.155906911300505</v>
      </c>
      <c r="G62" t="str">
        <f t="shared" si="1"/>
        <v xml:space="preserve"> </v>
      </c>
      <c r="H62" s="2">
        <f t="shared" si="2"/>
        <v>381.15280475426823</v>
      </c>
      <c r="I62" s="2">
        <f t="shared" si="7"/>
        <v>34.06639570871134</v>
      </c>
      <c r="J62" s="2">
        <f t="shared" si="8"/>
        <v>340.13417098967693</v>
      </c>
      <c r="K62" s="2">
        <f t="shared" si="9"/>
        <v>41.0186337645913</v>
      </c>
      <c r="L62" s="2">
        <f>SUM($K$7:$K62)</f>
        <v>1190.4866348700939</v>
      </c>
      <c r="M62" t="str">
        <f t="shared" si="10"/>
        <v/>
      </c>
    </row>
    <row r="63" spans="2:13" x14ac:dyDescent="0.15">
      <c r="B63" s="4">
        <v>5.7</v>
      </c>
      <c r="C63" s="2">
        <f t="shared" si="3"/>
        <v>2.7470073767807008</v>
      </c>
      <c r="D63" s="2">
        <f t="shared" si="4"/>
        <v>38.104554113439747</v>
      </c>
      <c r="E63" s="2">
        <f t="shared" si="5"/>
        <v>16.014272536543331</v>
      </c>
      <c r="F63" s="2">
        <f t="shared" si="6"/>
        <v>22.090281576896416</v>
      </c>
      <c r="G63" t="str">
        <f t="shared" si="1"/>
        <v xml:space="preserve"> </v>
      </c>
      <c r="H63" s="2">
        <f t="shared" si="2"/>
        <v>380.94163870675175</v>
      </c>
      <c r="I63" s="2">
        <f t="shared" si="7"/>
        <v>33.960438489224046</v>
      </c>
      <c r="J63" s="2">
        <f t="shared" si="8"/>
        <v>339.07459879480393</v>
      </c>
      <c r="K63" s="2">
        <f t="shared" si="9"/>
        <v>41.867039911947813</v>
      </c>
      <c r="L63" s="2">
        <f>SUM($K$7:$K63)</f>
        <v>1232.3536747820417</v>
      </c>
      <c r="M63" t="str">
        <f t="shared" si="10"/>
        <v/>
      </c>
    </row>
    <row r="64" spans="2:13" x14ac:dyDescent="0.15">
      <c r="B64" s="4">
        <v>5.8</v>
      </c>
      <c r="C64" s="2">
        <f t="shared" si="3"/>
        <v>2.8307332828687777</v>
      </c>
      <c r="D64" s="2">
        <f t="shared" si="4"/>
        <v>38.08377362791061</v>
      </c>
      <c r="E64" s="2">
        <f t="shared" si="5"/>
        <v>16.05844514697327</v>
      </c>
      <c r="F64" s="2">
        <f t="shared" si="6"/>
        <v>22.02532848093734</v>
      </c>
      <c r="G64" t="str">
        <f t="shared" si="1"/>
        <v xml:space="preserve"> </v>
      </c>
      <c r="H64" s="2">
        <f t="shared" si="2"/>
        <v>380.73701188402572</v>
      </c>
      <c r="I64" s="2">
        <f t="shared" si="7"/>
        <v>33.854481269736745</v>
      </c>
      <c r="J64" s="2">
        <f t="shared" si="8"/>
        <v>338.01502659993093</v>
      </c>
      <c r="K64" s="2">
        <f t="shared" si="9"/>
        <v>42.721985284094785</v>
      </c>
      <c r="L64" s="2">
        <f>SUM($K$7:$K64)</f>
        <v>1275.0756600661366</v>
      </c>
      <c r="M64" t="str">
        <f t="shared" si="10"/>
        <v/>
      </c>
    </row>
    <row r="65" spans="2:13" x14ac:dyDescent="0.15">
      <c r="B65" s="4">
        <v>5.9</v>
      </c>
      <c r="C65" s="2">
        <f t="shared" si="3"/>
        <v>2.9150389261869094</v>
      </c>
      <c r="D65" s="2">
        <f t="shared" si="4"/>
        <v>38.063628748894537</v>
      </c>
      <c r="E65" s="2">
        <f t="shared" si="5"/>
        <v>16.102617757403209</v>
      </c>
      <c r="F65" s="2">
        <f t="shared" si="6"/>
        <v>21.961010991491328</v>
      </c>
      <c r="G65" t="str">
        <f t="shared" si="1"/>
        <v xml:space="preserve"> </v>
      </c>
      <c r="H65" s="2">
        <f t="shared" si="2"/>
        <v>380.53854965756659</v>
      </c>
      <c r="I65" s="2">
        <f t="shared" si="7"/>
        <v>33.748524050249451</v>
      </c>
      <c r="J65" s="2">
        <f t="shared" si="8"/>
        <v>336.95545440505799</v>
      </c>
      <c r="K65" s="2">
        <f t="shared" si="9"/>
        <v>43.583095252508599</v>
      </c>
      <c r="L65" s="2">
        <f>SUM($K$7:$K65)</f>
        <v>1318.6587553186453</v>
      </c>
      <c r="M65" t="str">
        <f t="shared" si="10"/>
        <v/>
      </c>
    </row>
    <row r="66" spans="2:13" x14ac:dyDescent="0.15">
      <c r="B66" s="4">
        <v>6</v>
      </c>
      <c r="C66" s="2">
        <f t="shared" si="3"/>
        <v>2.9998858478481623</v>
      </c>
      <c r="D66" s="2">
        <f t="shared" si="4"/>
        <v>38.044081182618783</v>
      </c>
      <c r="E66" s="2">
        <f t="shared" si="5"/>
        <v>16.146790367833148</v>
      </c>
      <c r="F66" s="2">
        <f t="shared" si="6"/>
        <v>21.897290814785634</v>
      </c>
      <c r="G66" t="str">
        <f t="shared" si="1"/>
        <v xml:space="preserve"> </v>
      </c>
      <c r="H66" s="2">
        <f t="shared" si="2"/>
        <v>380.34586133972607</v>
      </c>
      <c r="I66" s="2">
        <f t="shared" si="7"/>
        <v>33.642566830762149</v>
      </c>
      <c r="J66" s="2">
        <f t="shared" si="8"/>
        <v>335.89588221018505</v>
      </c>
      <c r="K66" s="2">
        <f t="shared" si="9"/>
        <v>44.44997912954102</v>
      </c>
      <c r="L66" s="2">
        <f>SUM($K$7:$K66)</f>
        <v>1363.1087344481862</v>
      </c>
      <c r="M66" t="str">
        <f t="shared" si="10"/>
        <v/>
      </c>
    </row>
    <row r="67" spans="2:13" x14ac:dyDescent="0.15">
      <c r="B67" s="4">
        <v>6.1</v>
      </c>
      <c r="C67" s="2">
        <f t="shared" si="3"/>
        <v>3.0852354482853173</v>
      </c>
      <c r="D67" s="2">
        <f t="shared" si="4"/>
        <v>38.025091085326437</v>
      </c>
      <c r="E67" s="2">
        <f t="shared" si="5"/>
        <v>16.190962978263084</v>
      </c>
      <c r="F67" s="2">
        <f t="shared" si="6"/>
        <v>21.834128107063353</v>
      </c>
      <c r="G67" t="str">
        <f t="shared" si="1"/>
        <v xml:space="preserve"> </v>
      </c>
      <c r="H67" s="2">
        <f t="shared" si="2"/>
        <v>380.15854127522243</v>
      </c>
      <c r="I67" s="2">
        <f t="shared" si="7"/>
        <v>33.536609611274855</v>
      </c>
      <c r="J67" s="2">
        <f t="shared" si="8"/>
        <v>334.83631001531205</v>
      </c>
      <c r="K67" s="2">
        <f t="shared" si="9"/>
        <v>45.322231259910382</v>
      </c>
      <c r="L67" s="2">
        <f>SUM($K$7:$K67)</f>
        <v>1408.4309657080967</v>
      </c>
      <c r="M67" t="str">
        <f t="shared" si="10"/>
        <v/>
      </c>
    </row>
    <row r="68" spans="2:13" x14ac:dyDescent="0.15">
      <c r="B68" s="4">
        <v>6.2</v>
      </c>
      <c r="C68" s="2">
        <f t="shared" si="3"/>
        <v>3.1710490062913266</v>
      </c>
      <c r="D68" s="2">
        <f t="shared" si="4"/>
        <v>38.006617169718048</v>
      </c>
      <c r="E68" s="2">
        <f t="shared" si="5"/>
        <v>16.235135588693023</v>
      </c>
      <c r="F68" s="2">
        <f t="shared" si="6"/>
        <v>21.771481581025025</v>
      </c>
      <c r="G68" t="str">
        <f t="shared" si="1"/>
        <v xml:space="preserve"> </v>
      </c>
      <c r="H68" s="2">
        <f t="shared" si="2"/>
        <v>379.97616987772722</v>
      </c>
      <c r="I68" s="2">
        <f t="shared" si="7"/>
        <v>33.430652391787554</v>
      </c>
      <c r="J68" s="2">
        <f t="shared" si="8"/>
        <v>333.77673782043905</v>
      </c>
      <c r="K68" s="2">
        <f t="shared" si="9"/>
        <v>46.199432057288163</v>
      </c>
      <c r="L68" s="2">
        <f>SUM($K$7:$K68)</f>
        <v>1454.6303977653847</v>
      </c>
      <c r="M68" t="str">
        <f t="shared" si="10"/>
        <v/>
      </c>
    </row>
    <row r="69" spans="2:13" x14ac:dyDescent="0.15">
      <c r="B69" s="4">
        <v>6.3</v>
      </c>
      <c r="C69" s="2">
        <f t="shared" si="3"/>
        <v>3.2572876979175902</v>
      </c>
      <c r="D69" s="2">
        <f t="shared" si="4"/>
        <v>37.988616805827398</v>
      </c>
      <c r="E69" s="2">
        <f t="shared" si="5"/>
        <v>16.279308199122962</v>
      </c>
      <c r="F69" s="2">
        <f t="shared" si="6"/>
        <v>21.709308606704436</v>
      </c>
      <c r="G69" t="str">
        <f t="shared" si="1"/>
        <v xml:space="preserve"> </v>
      </c>
      <c r="H69" s="2">
        <f t="shared" si="2"/>
        <v>379.79831461012634</v>
      </c>
      <c r="I69" s="2">
        <f t="shared" si="7"/>
        <v>33.32469517230026</v>
      </c>
      <c r="J69" s="2">
        <f t="shared" si="8"/>
        <v>332.71716562556605</v>
      </c>
      <c r="K69" s="2">
        <f t="shared" si="9"/>
        <v>47.081148984560286</v>
      </c>
      <c r="L69" s="2">
        <f>SUM($K$7:$K69)</f>
        <v>1501.711546749945</v>
      </c>
      <c r="M69" t="str">
        <f t="shared" si="10"/>
        <v/>
      </c>
    </row>
    <row r="70" spans="2:13" x14ac:dyDescent="0.15">
      <c r="B70" s="4">
        <v>6.4</v>
      </c>
      <c r="C70" s="2">
        <f t="shared" si="3"/>
        <v>3.3439126152206171</v>
      </c>
      <c r="D70" s="2">
        <f t="shared" si="4"/>
        <v>37.971046116197861</v>
      </c>
      <c r="E70" s="2">
        <f t="shared" si="5"/>
        <v>16.323480809552901</v>
      </c>
      <c r="F70" s="2">
        <f t="shared" si="6"/>
        <v>21.64756530664496</v>
      </c>
      <c r="G70" t="str">
        <f t="shared" si="1"/>
        <v xml:space="preserve"> </v>
      </c>
      <c r="H70" s="2">
        <f t="shared" si="2"/>
        <v>379.62453090719418</v>
      </c>
      <c r="I70" s="2">
        <f t="shared" si="7"/>
        <v>33.218737952812958</v>
      </c>
      <c r="J70" s="2">
        <f t="shared" si="8"/>
        <v>331.65759343069317</v>
      </c>
      <c r="K70" s="2">
        <f t="shared" si="9"/>
        <v>47.966937476501016</v>
      </c>
      <c r="L70" s="2">
        <f>SUM($K$7:$K70)</f>
        <v>1549.678484226446</v>
      </c>
      <c r="M70" t="str">
        <f t="shared" si="10"/>
        <v/>
      </c>
    </row>
    <row r="71" spans="2:13" x14ac:dyDescent="0.15">
      <c r="B71" s="4">
        <v>6.5</v>
      </c>
      <c r="C71" s="2">
        <f t="shared" si="3"/>
        <v>3.4308847848468957</v>
      </c>
      <c r="D71" s="2">
        <f t="shared" si="4"/>
        <v>37.953860065240981</v>
      </c>
      <c r="E71" s="2">
        <f t="shared" si="5"/>
        <v>16.36765341998284</v>
      </c>
      <c r="F71" s="2">
        <f t="shared" si="6"/>
        <v>21.586206645258141</v>
      </c>
      <c r="G71" t="str">
        <f t="shared" ref="G71:G134" si="11">IF(AND($F71&gt;=-0.5,$F71&lt;0.5),$B71," ")</f>
        <v xml:space="preserve"> </v>
      </c>
      <c r="H71" s="2">
        <f t="shared" si="2"/>
        <v>379.45436303958962</v>
      </c>
      <c r="I71" s="2">
        <f t="shared" si="7"/>
        <v>33.112780733325664</v>
      </c>
      <c r="J71" s="2">
        <f t="shared" si="8"/>
        <v>330.59802123582017</v>
      </c>
      <c r="K71" s="2">
        <f t="shared" si="9"/>
        <v>48.856341803769453</v>
      </c>
      <c r="L71" s="2">
        <f>SUM($K$7:$K71)</f>
        <v>1598.5348260302155</v>
      </c>
      <c r="M71" t="str">
        <f t="shared" si="10"/>
        <v/>
      </c>
    </row>
    <row r="72" spans="2:13" x14ac:dyDescent="0.15">
      <c r="B72" s="4">
        <v>6.6</v>
      </c>
      <c r="C72" s="2">
        <f t="shared" ref="C72:C135" si="12">SQRT(($C$1*SQRT(2)/2)^2-($C$3*COS(2*3.14*(-B72/$C$2)))^2)-SQRT(($C$1*SQRT(2)/2)^2-$C$3^2)</f>
        <v>3.5181651864477175</v>
      </c>
      <c r="D72" s="2">
        <f t="shared" ref="D72:D135" si="13">$C$3*COS((2*3.14)*(($C72-$B72)/$C$2))</f>
        <v>37.937012542676953</v>
      </c>
      <c r="E72" s="2">
        <f t="shared" ref="E72:E135" si="14">$C$3/$F$1*$B72-($C$3*($C$2-$F$1)/$F$1)</f>
        <v>16.411826030412779</v>
      </c>
      <c r="F72" s="2">
        <f t="shared" ref="F72:F135" si="15">+$D72-$E72</f>
        <v>21.525186512264174</v>
      </c>
      <c r="G72" t="str">
        <f t="shared" si="11"/>
        <v xml:space="preserve"> </v>
      </c>
      <c r="H72" s="2">
        <f t="shared" ref="H72:H135" si="16">(+$D72-$D73)*10/2+$D73*10</f>
        <v>379.28734491824446</v>
      </c>
      <c r="I72" s="2">
        <f t="shared" ref="I72:I135" si="17">-($C$3-$H$3)*$B72/$F$2+$C$3</f>
        <v>33.00682351383837</v>
      </c>
      <c r="J72" s="2">
        <f t="shared" ref="J72:J135" si="18">(+$I72-$I73)*10/2+$I73*10</f>
        <v>329.53844904094717</v>
      </c>
      <c r="K72" s="2">
        <f t="shared" ref="K72:K135" si="19">+$H72-$J72</f>
        <v>49.748895877297286</v>
      </c>
      <c r="L72" s="2">
        <f>SUM($K$7:$K72)</f>
        <v>1648.2837219075127</v>
      </c>
      <c r="M72" t="str">
        <f t="shared" ref="M72:M135" si="20">IF($F$2=$G72,$L72,"")</f>
        <v/>
      </c>
    </row>
    <row r="73" spans="2:13" x14ac:dyDescent="0.15">
      <c r="B73" s="4">
        <v>6.7</v>
      </c>
      <c r="C73" s="2">
        <f t="shared" si="12"/>
        <v>3.6057147709149859</v>
      </c>
      <c r="D73" s="2">
        <f t="shared" si="13"/>
        <v>37.92045644097194</v>
      </c>
      <c r="E73" s="2">
        <f t="shared" si="14"/>
        <v>16.455998640842719</v>
      </c>
      <c r="F73" s="2">
        <f t="shared" si="15"/>
        <v>21.464457800129221</v>
      </c>
      <c r="G73" t="str">
        <f t="shared" si="11"/>
        <v xml:space="preserve"> </v>
      </c>
      <c r="H73" s="2">
        <f t="shared" si="16"/>
        <v>379.1230008383796</v>
      </c>
      <c r="I73" s="2">
        <f t="shared" si="17"/>
        <v>32.900866294351069</v>
      </c>
      <c r="J73" s="2">
        <f t="shared" si="18"/>
        <v>328.47887684607417</v>
      </c>
      <c r="K73" s="2">
        <f t="shared" si="19"/>
        <v>50.644123992305424</v>
      </c>
      <c r="L73" s="2">
        <f>SUM($K$7:$K73)</f>
        <v>1698.9278458998181</v>
      </c>
      <c r="M73" t="str">
        <f t="shared" si="20"/>
        <v/>
      </c>
    </row>
    <row r="74" spans="2:13" x14ac:dyDescent="0.15">
      <c r="B74" s="4">
        <v>6.8</v>
      </c>
      <c r="C74" s="2">
        <f t="shared" si="12"/>
        <v>3.6934944784302104</v>
      </c>
      <c r="D74" s="2">
        <f t="shared" si="13"/>
        <v>37.904143726703985</v>
      </c>
      <c r="E74" s="2">
        <f t="shared" si="14"/>
        <v>16.500171251272654</v>
      </c>
      <c r="F74" s="2">
        <f t="shared" si="15"/>
        <v>21.403972475431331</v>
      </c>
      <c r="G74" t="str">
        <f t="shared" si="11"/>
        <v xml:space="preserve"> </v>
      </c>
      <c r="H74" s="2">
        <f t="shared" si="16"/>
        <v>378.96084616254853</v>
      </c>
      <c r="I74" s="2">
        <f t="shared" si="17"/>
        <v>32.794909074863774</v>
      </c>
      <c r="J74" s="2">
        <f t="shared" si="18"/>
        <v>327.41930465120123</v>
      </c>
      <c r="K74" s="2">
        <f t="shared" si="19"/>
        <v>51.541541511347305</v>
      </c>
      <c r="L74" s="2">
        <f>SUM($K$7:$K74)</f>
        <v>1750.4693874111654</v>
      </c>
      <c r="M74" t="str">
        <f t="shared" si="20"/>
        <v/>
      </c>
    </row>
    <row r="75" spans="2:13" x14ac:dyDescent="0.15">
      <c r="B75" s="4">
        <v>6.9</v>
      </c>
      <c r="C75" s="2">
        <f t="shared" si="12"/>
        <v>3.7814652563190947</v>
      </c>
      <c r="D75" s="2">
        <f t="shared" si="13"/>
        <v>37.888025505805714</v>
      </c>
      <c r="E75" s="2">
        <f t="shared" si="14"/>
        <v>16.544343861702593</v>
      </c>
      <c r="F75" s="2">
        <f t="shared" si="15"/>
        <v>21.343681644103121</v>
      </c>
      <c r="G75" t="str">
        <f t="shared" si="11"/>
        <v xml:space="preserve"> </v>
      </c>
      <c r="H75" s="2">
        <f t="shared" si="16"/>
        <v>378.80038794226715</v>
      </c>
      <c r="I75" s="2">
        <f t="shared" si="17"/>
        <v>32.688951855376473</v>
      </c>
      <c r="J75" s="2">
        <f t="shared" si="18"/>
        <v>326.35973245632829</v>
      </c>
      <c r="K75" s="2">
        <f t="shared" si="19"/>
        <v>52.440655485938862</v>
      </c>
      <c r="L75" s="2">
        <f>SUM($K$7:$K75)</f>
        <v>1802.9100428971042</v>
      </c>
      <c r="M75" t="str">
        <f t="shared" si="20"/>
        <v/>
      </c>
    </row>
    <row r="76" spans="2:13" x14ac:dyDescent="0.15">
      <c r="B76" s="4">
        <v>7</v>
      </c>
      <c r="C76" s="2">
        <f t="shared" si="12"/>
        <v>3.8695880767045736</v>
      </c>
      <c r="D76" s="2">
        <f t="shared" si="13"/>
        <v>37.872052082647713</v>
      </c>
      <c r="E76" s="2">
        <f t="shared" si="14"/>
        <v>16.588516472132532</v>
      </c>
      <c r="F76" s="2">
        <f t="shared" si="15"/>
        <v>21.28353561051518</v>
      </c>
      <c r="G76" t="str">
        <f t="shared" si="11"/>
        <v xml:space="preserve"> </v>
      </c>
      <c r="H76" s="2">
        <f t="shared" si="16"/>
        <v>378.64112547795412</v>
      </c>
      <c r="I76" s="2">
        <f t="shared" si="17"/>
        <v>32.582994635889179</v>
      </c>
      <c r="J76" s="2">
        <f t="shared" si="18"/>
        <v>325.30016026145529</v>
      </c>
      <c r="K76" s="2">
        <f t="shared" si="19"/>
        <v>53.34096521649883</v>
      </c>
      <c r="L76" s="2">
        <f>SUM($K$7:$K76)</f>
        <v>1856.2510081136029</v>
      </c>
      <c r="M76" t="str">
        <f t="shared" si="20"/>
        <v/>
      </c>
    </row>
    <row r="77" spans="2:13" x14ac:dyDescent="0.15">
      <c r="B77" s="4">
        <v>7.1</v>
      </c>
      <c r="C77" s="2">
        <f t="shared" si="12"/>
        <v>3.9578239539517028</v>
      </c>
      <c r="D77" s="2">
        <f t="shared" si="13"/>
        <v>37.856173012943117</v>
      </c>
      <c r="E77" s="2">
        <f t="shared" si="14"/>
        <v>16.632689082562472</v>
      </c>
      <c r="F77" s="2">
        <f t="shared" si="15"/>
        <v>21.223483930380645</v>
      </c>
      <c r="G77" t="str">
        <f t="shared" si="11"/>
        <v xml:space="preserve"> </v>
      </c>
      <c r="H77" s="2">
        <f t="shared" si="16"/>
        <v>378.48255081706253</v>
      </c>
      <c r="I77" s="2">
        <f t="shared" si="17"/>
        <v>32.477037416401878</v>
      </c>
      <c r="J77" s="2">
        <f t="shared" si="18"/>
        <v>324.24058806658229</v>
      </c>
      <c r="K77" s="2">
        <f t="shared" si="19"/>
        <v>54.241962750480241</v>
      </c>
      <c r="L77" s="2">
        <f>SUM($K$7:$K77)</f>
        <v>1910.4929708640832</v>
      </c>
      <c r="M77" t="str">
        <f t="shared" si="20"/>
        <v/>
      </c>
    </row>
    <row r="78" spans="2:13" x14ac:dyDescent="0.15">
      <c r="B78" s="4">
        <v>7.2</v>
      </c>
      <c r="C78" s="2">
        <f t="shared" si="12"/>
        <v>4.0461339618982066</v>
      </c>
      <c r="D78" s="2">
        <f t="shared" si="13"/>
        <v>37.840337150469381</v>
      </c>
      <c r="E78" s="2">
        <f t="shared" si="14"/>
        <v>16.676861692992411</v>
      </c>
      <c r="F78" s="2">
        <f t="shared" si="15"/>
        <v>21.16347545747697</v>
      </c>
      <c r="G78" t="str">
        <f t="shared" si="11"/>
        <v xml:space="preserve"> </v>
      </c>
      <c r="H78" s="2">
        <f t="shared" si="16"/>
        <v>378.32414919044231</v>
      </c>
      <c r="I78" s="2">
        <f t="shared" si="17"/>
        <v>32.371080196914583</v>
      </c>
      <c r="J78" s="2">
        <f t="shared" si="18"/>
        <v>323.18101587170929</v>
      </c>
      <c r="K78" s="2">
        <f t="shared" si="19"/>
        <v>55.143133318733021</v>
      </c>
      <c r="L78" s="2">
        <f>SUM($K$7:$K78)</f>
        <v>1965.6361041828163</v>
      </c>
      <c r="M78" t="str">
        <f t="shared" si="20"/>
        <v/>
      </c>
    </row>
    <row r="79" spans="2:13" x14ac:dyDescent="0.15">
      <c r="B79" s="4">
        <v>7.3</v>
      </c>
      <c r="C79" s="2">
        <f t="shared" si="12"/>
        <v>4.1344792508647572</v>
      </c>
      <c r="D79" s="2">
        <f t="shared" si="13"/>
        <v>37.824492687619077</v>
      </c>
      <c r="E79" s="2">
        <f t="shared" si="14"/>
        <v>16.72103430342235</v>
      </c>
      <c r="F79" s="2">
        <f t="shared" si="15"/>
        <v>21.103458384196728</v>
      </c>
      <c r="G79" t="str">
        <f t="shared" si="11"/>
        <v xml:space="preserve"> </v>
      </c>
      <c r="H79" s="2">
        <f t="shared" si="16"/>
        <v>378.16539938713441</v>
      </c>
      <c r="I79" s="2">
        <f t="shared" si="17"/>
        <v>32.265122977427282</v>
      </c>
      <c r="J79" s="2">
        <f t="shared" si="18"/>
        <v>322.12144367683641</v>
      </c>
      <c r="K79" s="2">
        <f t="shared" si="19"/>
        <v>56.043955710298007</v>
      </c>
      <c r="L79" s="2">
        <f>SUM($K$7:$K79)</f>
        <v>2021.6800598931143</v>
      </c>
      <c r="M79" t="str">
        <f t="shared" si="20"/>
        <v/>
      </c>
    </row>
    <row r="80" spans="2:13" x14ac:dyDescent="0.15">
      <c r="B80" s="4">
        <v>7.4</v>
      </c>
      <c r="C80" s="2">
        <f t="shared" si="12"/>
        <v>4.2228210644400122</v>
      </c>
      <c r="D80" s="2">
        <f t="shared" si="13"/>
        <v>37.808587189807803</v>
      </c>
      <c r="E80" s="2">
        <f t="shared" si="14"/>
        <v>16.765206913852289</v>
      </c>
      <c r="F80" s="2">
        <f t="shared" si="15"/>
        <v>21.043380275955514</v>
      </c>
      <c r="G80" t="str">
        <f t="shared" si="11"/>
        <v xml:space="preserve"> </v>
      </c>
      <c r="H80" s="2">
        <f t="shared" si="16"/>
        <v>378.00577406794616</v>
      </c>
      <c r="I80" s="2">
        <f t="shared" si="17"/>
        <v>32.159165757939988</v>
      </c>
      <c r="J80" s="2">
        <f t="shared" si="18"/>
        <v>321.06187148196335</v>
      </c>
      <c r="K80" s="2">
        <f t="shared" si="19"/>
        <v>56.943902585982812</v>
      </c>
      <c r="L80" s="2">
        <f>SUM($K$7:$K80)</f>
        <v>2078.6239624790969</v>
      </c>
      <c r="M80" t="str">
        <f t="shared" si="20"/>
        <v/>
      </c>
    </row>
    <row r="81" spans="2:13" x14ac:dyDescent="0.15">
      <c r="B81" s="4">
        <v>7.5</v>
      </c>
      <c r="C81" s="2">
        <f t="shared" si="12"/>
        <v>4.3111207560349669</v>
      </c>
      <c r="D81" s="2">
        <f t="shared" si="13"/>
        <v>37.79256762378143</v>
      </c>
      <c r="E81" s="2">
        <f t="shared" si="14"/>
        <v>16.809379524282225</v>
      </c>
      <c r="F81" s="2">
        <f t="shared" si="15"/>
        <v>20.983188099499205</v>
      </c>
      <c r="G81" t="str">
        <f t="shared" si="11"/>
        <v xml:space="preserve"> </v>
      </c>
      <c r="H81" s="2">
        <f t="shared" si="16"/>
        <v>377.84474001831563</v>
      </c>
      <c r="I81" s="2">
        <f t="shared" si="17"/>
        <v>32.053208538452687</v>
      </c>
      <c r="J81" s="2">
        <f t="shared" si="18"/>
        <v>320.00229928709041</v>
      </c>
      <c r="K81" s="2">
        <f t="shared" si="19"/>
        <v>57.842440731225224</v>
      </c>
      <c r="L81" s="2">
        <f>SUM($K$7:$K81)</f>
        <v>2136.4664032103219</v>
      </c>
      <c r="M81" t="str">
        <f t="shared" si="20"/>
        <v/>
      </c>
    </row>
    <row r="82" spans="2:13" x14ac:dyDescent="0.15">
      <c r="B82" s="4">
        <v>7.6</v>
      </c>
      <c r="C82" s="2">
        <f t="shared" si="12"/>
        <v>4.3993398052026009</v>
      </c>
      <c r="D82" s="2">
        <f t="shared" si="13"/>
        <v>37.776380379881701</v>
      </c>
      <c r="E82" s="2">
        <f t="shared" si="14"/>
        <v>16.853552134712164</v>
      </c>
      <c r="F82" s="2">
        <f t="shared" si="15"/>
        <v>20.922828245169537</v>
      </c>
      <c r="G82" t="str">
        <f t="shared" si="11"/>
        <v xml:space="preserve"> </v>
      </c>
      <c r="H82" s="2">
        <f t="shared" si="16"/>
        <v>377.6817583411231</v>
      </c>
      <c r="I82" s="2">
        <f t="shared" si="17"/>
        <v>31.947251318965392</v>
      </c>
      <c r="J82" s="2">
        <f t="shared" si="18"/>
        <v>318.94272709221741</v>
      </c>
      <c r="K82" s="2">
        <f t="shared" si="19"/>
        <v>58.73903124890569</v>
      </c>
      <c r="L82" s="2">
        <f>SUM($K$7:$K82)</f>
        <v>2195.2054344592275</v>
      </c>
      <c r="M82" t="str">
        <f t="shared" si="20"/>
        <v/>
      </c>
    </row>
    <row r="83" spans="2:13" x14ac:dyDescent="0.15">
      <c r="B83" s="4">
        <v>7.7</v>
      </c>
      <c r="C83" s="2">
        <f t="shared" si="12"/>
        <v>4.487439833718355</v>
      </c>
      <c r="D83" s="2">
        <f t="shared" si="13"/>
        <v>37.759971288342925</v>
      </c>
      <c r="E83" s="2">
        <f t="shared" si="14"/>
        <v>16.897724745142103</v>
      </c>
      <c r="F83" s="2">
        <f t="shared" si="15"/>
        <v>20.862246543200822</v>
      </c>
      <c r="G83" t="str">
        <f t="shared" si="11"/>
        <v xml:space="preserve"> </v>
      </c>
      <c r="H83" s="2">
        <f t="shared" si="16"/>
        <v>377.51628459025517</v>
      </c>
      <c r="I83" s="2">
        <f t="shared" si="17"/>
        <v>31.841294099478091</v>
      </c>
      <c r="J83" s="2">
        <f t="shared" si="18"/>
        <v>317.88315489734441</v>
      </c>
      <c r="K83" s="2">
        <f t="shared" si="19"/>
        <v>59.633129692910757</v>
      </c>
      <c r="L83" s="2">
        <f>SUM($K$7:$K83)</f>
        <v>2254.8385641521381</v>
      </c>
      <c r="M83" t="str">
        <f t="shared" si="20"/>
        <v/>
      </c>
    </row>
    <row r="84" spans="2:13" x14ac:dyDescent="0.15">
      <c r="B84" s="4">
        <v>7.8</v>
      </c>
      <c r="C84" s="2">
        <f t="shared" si="12"/>
        <v>4.5753826214178588</v>
      </c>
      <c r="D84" s="2">
        <f t="shared" si="13"/>
        <v>37.743285629708112</v>
      </c>
      <c r="E84" s="2">
        <f t="shared" si="14"/>
        <v>16.941897355572042</v>
      </c>
      <c r="F84" s="2">
        <f t="shared" si="15"/>
        <v>20.80138827413607</v>
      </c>
      <c r="G84" t="str">
        <f t="shared" si="11"/>
        <v xml:space="preserve"> </v>
      </c>
      <c r="H84" s="2">
        <f t="shared" si="16"/>
        <v>377.34776884587632</v>
      </c>
      <c r="I84" s="2">
        <f t="shared" si="17"/>
        <v>31.735336879990797</v>
      </c>
      <c r="J84" s="2">
        <f t="shared" si="18"/>
        <v>316.82358270247147</v>
      </c>
      <c r="K84" s="2">
        <f t="shared" si="19"/>
        <v>60.524186143404847</v>
      </c>
      <c r="L84" s="2">
        <f>SUM($K$7:$K84)</f>
        <v>2315.3627502955428</v>
      </c>
      <c r="M84" t="str">
        <f t="shared" si="20"/>
        <v/>
      </c>
    </row>
    <row r="85" spans="2:13" x14ac:dyDescent="0.15">
      <c r="B85" s="4">
        <v>7.9</v>
      </c>
      <c r="C85" s="2">
        <f t="shared" si="12"/>
        <v>4.6631301217885976</v>
      </c>
      <c r="D85" s="2">
        <f t="shared" si="13"/>
        <v>37.726268139467159</v>
      </c>
      <c r="E85" s="2">
        <f t="shared" si="14"/>
        <v>16.986069966001981</v>
      </c>
      <c r="F85" s="2">
        <f t="shared" si="15"/>
        <v>20.740198173465178</v>
      </c>
      <c r="G85" t="str">
        <f t="shared" si="11"/>
        <v xml:space="preserve"> </v>
      </c>
      <c r="H85" s="2">
        <f t="shared" si="16"/>
        <v>377.17565573250454</v>
      </c>
      <c r="I85" s="2">
        <f t="shared" si="17"/>
        <v>31.629379660503496</v>
      </c>
      <c r="J85" s="2">
        <f t="shared" si="18"/>
        <v>315.76401050759853</v>
      </c>
      <c r="K85" s="2">
        <f t="shared" si="19"/>
        <v>61.41164522490601</v>
      </c>
      <c r="L85" s="2">
        <f>SUM($K$7:$K85)</f>
        <v>2376.7743955204487</v>
      </c>
      <c r="M85" t="str">
        <f t="shared" si="20"/>
        <v/>
      </c>
    </row>
    <row r="86" spans="2:13" x14ac:dyDescent="0.15">
      <c r="B86" s="4">
        <v>8</v>
      </c>
      <c r="C86" s="2">
        <f t="shared" si="12"/>
        <v>4.7506444773122922</v>
      </c>
      <c r="D86" s="2">
        <f t="shared" si="13"/>
        <v>37.708863007033749</v>
      </c>
      <c r="E86" s="2">
        <f t="shared" si="14"/>
        <v>17.03024257643192</v>
      </c>
      <c r="F86" s="2">
        <f t="shared" si="15"/>
        <v>20.678620430601828</v>
      </c>
      <c r="G86" t="str">
        <f t="shared" si="11"/>
        <v xml:space="preserve"> </v>
      </c>
      <c r="H86" s="2">
        <f t="shared" si="16"/>
        <v>376.99938438112991</v>
      </c>
      <c r="I86" s="2">
        <f t="shared" si="17"/>
        <v>31.523422441016201</v>
      </c>
      <c r="J86" s="2">
        <f t="shared" si="18"/>
        <v>314.70443831272553</v>
      </c>
      <c r="K86" s="2">
        <f t="shared" si="19"/>
        <v>62.294946068404386</v>
      </c>
      <c r="L86" s="2">
        <f>SUM($K$7:$K86)</f>
        <v>2439.0693415888531</v>
      </c>
      <c r="M86" t="str">
        <f t="shared" si="20"/>
        <v/>
      </c>
    </row>
    <row r="87" spans="2:13" x14ac:dyDescent="0.15">
      <c r="B87" s="4">
        <v>8.1</v>
      </c>
      <c r="C87" s="2">
        <f t="shared" si="12"/>
        <v>4.8378880345556468</v>
      </c>
      <c r="D87" s="2">
        <f t="shared" si="13"/>
        <v>37.691013869192233</v>
      </c>
      <c r="E87" s="2">
        <f t="shared" si="14"/>
        <v>17.074415186861856</v>
      </c>
      <c r="F87" s="2">
        <f t="shared" si="15"/>
        <v>20.616598682330377</v>
      </c>
      <c r="G87" t="str">
        <f t="shared" si="11"/>
        <v xml:space="preserve"> </v>
      </c>
      <c r="H87" s="2">
        <f t="shared" si="16"/>
        <v>376.81838833675454</v>
      </c>
      <c r="I87" s="2">
        <f t="shared" si="17"/>
        <v>31.417465221528907</v>
      </c>
      <c r="J87" s="2">
        <f t="shared" si="18"/>
        <v>313.64486611785253</v>
      </c>
      <c r="K87" s="2">
        <f t="shared" si="19"/>
        <v>63.173522218902008</v>
      </c>
      <c r="L87" s="2">
        <f>SUM($K$7:$K87)</f>
        <v>2502.2428638077554</v>
      </c>
      <c r="M87" t="str">
        <f t="shared" si="20"/>
        <v/>
      </c>
    </row>
    <row r="88" spans="2:13" x14ac:dyDescent="0.15">
      <c r="B88" s="4">
        <v>8.1999999999999993</v>
      </c>
      <c r="C88" s="2">
        <f t="shared" si="12"/>
        <v>4.9248233590069077</v>
      </c>
      <c r="D88" s="2">
        <f t="shared" si="13"/>
        <v>37.672663798158666</v>
      </c>
      <c r="E88" s="2">
        <f t="shared" si="14"/>
        <v>17.118587797291795</v>
      </c>
      <c r="F88" s="2">
        <f t="shared" si="15"/>
        <v>20.554076000866871</v>
      </c>
      <c r="G88" t="str">
        <f t="shared" si="11"/>
        <v xml:space="preserve"> </v>
      </c>
      <c r="H88" s="2">
        <f t="shared" si="16"/>
        <v>376.63209541286579</v>
      </c>
      <c r="I88" s="2">
        <f t="shared" si="17"/>
        <v>31.311508002041606</v>
      </c>
      <c r="J88" s="2">
        <f t="shared" si="18"/>
        <v>312.58529392297959</v>
      </c>
      <c r="K88" s="2">
        <f t="shared" si="19"/>
        <v>64.046801489886207</v>
      </c>
      <c r="L88" s="2">
        <f>SUM($K$7:$K88)</f>
        <v>2566.2896652976415</v>
      </c>
      <c r="M88" t="str">
        <f t="shared" si="20"/>
        <v/>
      </c>
    </row>
    <row r="89" spans="2:13" x14ac:dyDescent="0.15">
      <c r="B89" s="4">
        <v>8.3000000000000007</v>
      </c>
      <c r="C89" s="2">
        <f t="shared" si="12"/>
        <v>5.0114132496564849</v>
      </c>
      <c r="D89" s="2">
        <f t="shared" si="13"/>
        <v>37.653755284414487</v>
      </c>
      <c r="E89" s="2">
        <f t="shared" si="14"/>
        <v>17.162760407721734</v>
      </c>
      <c r="F89" s="2">
        <f t="shared" si="15"/>
        <v>20.490994876692753</v>
      </c>
      <c r="G89" t="str">
        <f t="shared" si="11"/>
        <v xml:space="preserve"> </v>
      </c>
      <c r="H89" s="2">
        <f t="shared" si="16"/>
        <v>376.43992749448859</v>
      </c>
      <c r="I89" s="2">
        <f t="shared" si="17"/>
        <v>31.205550782554308</v>
      </c>
      <c r="J89" s="2">
        <f t="shared" si="18"/>
        <v>311.52572172810659</v>
      </c>
      <c r="K89" s="2">
        <f t="shared" si="19"/>
        <v>64.914205766381997</v>
      </c>
      <c r="L89" s="2">
        <f>SUM($K$7:$K89)</f>
        <v>2631.2038710640236</v>
      </c>
      <c r="M89" t="str">
        <f t="shared" si="20"/>
        <v/>
      </c>
    </row>
    <row r="90" spans="2:13" x14ac:dyDescent="0.15">
      <c r="B90" s="4">
        <v>8.4</v>
      </c>
      <c r="C90" s="2">
        <f t="shared" si="12"/>
        <v>5.0976207533196742</v>
      </c>
      <c r="D90" s="2">
        <f t="shared" si="13"/>
        <v>37.634230214483232</v>
      </c>
      <c r="E90" s="2">
        <f t="shared" si="14"/>
        <v>17.206933018151673</v>
      </c>
      <c r="F90" s="2">
        <f t="shared" si="15"/>
        <v>20.427297196331558</v>
      </c>
      <c r="G90" t="str">
        <f t="shared" si="11"/>
        <v xml:space="preserve"> </v>
      </c>
      <c r="H90" s="2">
        <f t="shared" si="16"/>
        <v>376.24130029159028</v>
      </c>
      <c r="I90" s="2">
        <f t="shared" si="17"/>
        <v>31.09959356306701</v>
      </c>
      <c r="J90" s="2">
        <f t="shared" si="18"/>
        <v>310.46614953323365</v>
      </c>
      <c r="K90" s="2">
        <f t="shared" si="19"/>
        <v>65.775150758356631</v>
      </c>
      <c r="L90" s="2">
        <f>SUM($K$7:$K90)</f>
        <v>2696.9790218223802</v>
      </c>
      <c r="M90" t="str">
        <f t="shared" si="20"/>
        <v/>
      </c>
    </row>
    <row r="91" spans="2:13" x14ac:dyDescent="0.15">
      <c r="B91" s="4">
        <v>8.5</v>
      </c>
      <c r="C91" s="2">
        <f t="shared" si="12"/>
        <v>5.1834091787005718</v>
      </c>
      <c r="D91" s="2">
        <f t="shared" si="13"/>
        <v>37.614029843834828</v>
      </c>
      <c r="E91" s="2">
        <f t="shared" si="14"/>
        <v>17.251105628581612</v>
      </c>
      <c r="F91" s="2">
        <f t="shared" si="15"/>
        <v>20.362924215253216</v>
      </c>
      <c r="G91" t="str">
        <f t="shared" si="11"/>
        <v xml:space="preserve"> </v>
      </c>
      <c r="H91" s="2">
        <f t="shared" si="16"/>
        <v>376.03562304473826</v>
      </c>
      <c r="I91" s="2">
        <f t="shared" si="17"/>
        <v>30.993636343579713</v>
      </c>
      <c r="J91" s="2">
        <f t="shared" si="18"/>
        <v>309.40657733836065</v>
      </c>
      <c r="K91" s="2">
        <f t="shared" si="19"/>
        <v>66.62904570637761</v>
      </c>
      <c r="L91" s="2">
        <f>SUM($K$7:$K91)</f>
        <v>2763.6080675287576</v>
      </c>
      <c r="M91" t="str">
        <f t="shared" si="20"/>
        <v/>
      </c>
    </row>
    <row r="92" spans="2:13" x14ac:dyDescent="0.15">
      <c r="B92" s="4">
        <v>8.6</v>
      </c>
      <c r="C92" s="2">
        <f t="shared" si="12"/>
        <v>5.2687421101955749</v>
      </c>
      <c r="D92" s="2">
        <f t="shared" si="13"/>
        <v>37.593094765112824</v>
      </c>
      <c r="E92" s="2">
        <f t="shared" si="14"/>
        <v>17.295278239011552</v>
      </c>
      <c r="F92" s="2">
        <f t="shared" si="15"/>
        <v>20.297816526101272</v>
      </c>
      <c r="G92" t="str">
        <f t="shared" si="11"/>
        <v xml:space="preserve"> </v>
      </c>
      <c r="H92" s="2">
        <f t="shared" si="16"/>
        <v>375.82229818503095</v>
      </c>
      <c r="I92" s="2">
        <f t="shared" si="17"/>
        <v>30.887679124092415</v>
      </c>
      <c r="J92" s="2">
        <f t="shared" si="18"/>
        <v>308.34700514348765</v>
      </c>
      <c r="K92" s="2">
        <f t="shared" si="19"/>
        <v>67.475293041543296</v>
      </c>
      <c r="L92" s="2">
        <f>SUM($K$7:$K92)</f>
        <v>2831.083360570301</v>
      </c>
      <c r="M92" t="str">
        <f t="shared" si="20"/>
        <v/>
      </c>
    </row>
    <row r="93" spans="2:13" x14ac:dyDescent="0.15">
      <c r="B93" s="4">
        <v>8.6999999999999993</v>
      </c>
      <c r="C93" s="2">
        <f t="shared" si="12"/>
        <v>5.3535834214361699</v>
      </c>
      <c r="D93" s="2">
        <f t="shared" si="13"/>
        <v>37.571364871893358</v>
      </c>
      <c r="E93" s="2">
        <f t="shared" si="14"/>
        <v>17.339450849441491</v>
      </c>
      <c r="F93" s="2">
        <f t="shared" si="15"/>
        <v>20.231914022451868</v>
      </c>
      <c r="G93" t="str">
        <f t="shared" si="11"/>
        <v xml:space="preserve"> </v>
      </c>
      <c r="H93" s="2">
        <f t="shared" si="16"/>
        <v>375.60072095044262</v>
      </c>
      <c r="I93" s="2">
        <f t="shared" si="17"/>
        <v>30.781721904605121</v>
      </c>
      <c r="J93" s="2">
        <f t="shared" si="18"/>
        <v>307.28743294861471</v>
      </c>
      <c r="K93" s="2">
        <f t="shared" si="19"/>
        <v>68.313288001827914</v>
      </c>
      <c r="L93" s="2">
        <f>SUM($K$7:$K93)</f>
        <v>2899.3966485721289</v>
      </c>
      <c r="M93" t="str">
        <f t="shared" si="20"/>
        <v/>
      </c>
    </row>
    <row r="94" spans="2:13" x14ac:dyDescent="0.15">
      <c r="B94" s="4">
        <v>8.8000000000000007</v>
      </c>
      <c r="C94" s="2">
        <f t="shared" si="12"/>
        <v>5.43789728857017</v>
      </c>
      <c r="D94" s="2">
        <f t="shared" si="13"/>
        <v>37.548779318195173</v>
      </c>
      <c r="E94" s="2">
        <f t="shared" si="14"/>
        <v>17.38362345987143</v>
      </c>
      <c r="F94" s="2">
        <f t="shared" si="15"/>
        <v>20.165155858323743</v>
      </c>
      <c r="G94" t="str">
        <f t="shared" si="11"/>
        <v xml:space="preserve"> </v>
      </c>
      <c r="H94" s="2">
        <f t="shared" si="16"/>
        <v>375.37027896083578</v>
      </c>
      <c r="I94" s="2">
        <f t="shared" si="17"/>
        <v>30.675764685117819</v>
      </c>
      <c r="J94" s="2">
        <f t="shared" si="18"/>
        <v>306.22786075374177</v>
      </c>
      <c r="K94" s="2">
        <f t="shared" si="19"/>
        <v>69.142418207094011</v>
      </c>
      <c r="L94" s="2">
        <f>SUM($K$7:$K94)</f>
        <v>2968.539066779223</v>
      </c>
      <c r="M94" t="str">
        <f t="shared" si="20"/>
        <v/>
      </c>
    </row>
    <row r="95" spans="2:13" x14ac:dyDescent="0.15">
      <c r="B95" s="4">
        <v>8.9</v>
      </c>
      <c r="C95" s="2">
        <f t="shared" si="12"/>
        <v>5.5216482032813019</v>
      </c>
      <c r="D95" s="2">
        <f t="shared" si="13"/>
        <v>37.525276473971978</v>
      </c>
      <c r="E95" s="2">
        <f t="shared" si="14"/>
        <v>17.427796070301365</v>
      </c>
      <c r="F95" s="2">
        <f t="shared" si="15"/>
        <v>20.097480403670613</v>
      </c>
      <c r="G95" t="str">
        <f t="shared" si="11"/>
        <v xml:space="preserve"> </v>
      </c>
      <c r="H95" s="2">
        <f t="shared" si="16"/>
        <v>375.13035175400427</v>
      </c>
      <c r="I95" s="2">
        <f t="shared" si="17"/>
        <v>30.569807465630525</v>
      </c>
      <c r="J95" s="2">
        <f t="shared" si="18"/>
        <v>305.16828855886877</v>
      </c>
      <c r="K95" s="2">
        <f t="shared" si="19"/>
        <v>69.962063195135499</v>
      </c>
      <c r="L95" s="2">
        <f>SUM($K$7:$K95)</f>
        <v>3038.5011299743587</v>
      </c>
      <c r="M95" t="str">
        <f t="shared" si="20"/>
        <v/>
      </c>
    </row>
    <row r="96" spans="2:13" x14ac:dyDescent="0.15">
      <c r="B96" s="4">
        <v>9</v>
      </c>
      <c r="C96" s="2">
        <f t="shared" si="12"/>
        <v>5.6048009855470013</v>
      </c>
      <c r="D96" s="2">
        <f t="shared" si="13"/>
        <v>37.500793876828872</v>
      </c>
      <c r="E96" s="2">
        <f t="shared" si="14"/>
        <v>17.471968680731305</v>
      </c>
      <c r="F96" s="2">
        <f t="shared" si="15"/>
        <v>20.028825196097568</v>
      </c>
      <c r="G96" t="str">
        <f t="shared" si="11"/>
        <v xml:space="preserve"> </v>
      </c>
      <c r="H96" s="2">
        <f t="shared" si="16"/>
        <v>374.88031028522096</v>
      </c>
      <c r="I96" s="2">
        <f t="shared" si="17"/>
        <v>30.463850246143227</v>
      </c>
      <c r="J96" s="2">
        <f t="shared" si="18"/>
        <v>304.10871636399577</v>
      </c>
      <c r="K96" s="2">
        <f t="shared" si="19"/>
        <v>70.77159392122519</v>
      </c>
      <c r="L96" s="2">
        <f>SUM($K$7:$K96)</f>
        <v>3109.272723895584</v>
      </c>
      <c r="M96" t="str">
        <f t="shared" si="20"/>
        <v/>
      </c>
    </row>
    <row r="97" spans="2:13" x14ac:dyDescent="0.15">
      <c r="B97" s="4">
        <v>9.1</v>
      </c>
      <c r="C97" s="2">
        <f t="shared" si="12"/>
        <v>5.6873207961347276</v>
      </c>
      <c r="D97" s="2">
        <f t="shared" si="13"/>
        <v>37.475268180215309</v>
      </c>
      <c r="E97" s="2">
        <f t="shared" si="14"/>
        <v>17.516141291161244</v>
      </c>
      <c r="F97" s="2">
        <f t="shared" si="15"/>
        <v>19.959126889054065</v>
      </c>
      <c r="G97" t="str">
        <f t="shared" si="11"/>
        <v xml:space="preserve"> </v>
      </c>
      <c r="H97" s="2">
        <f t="shared" si="16"/>
        <v>374.61951639286144</v>
      </c>
      <c r="I97" s="2">
        <f t="shared" si="17"/>
        <v>30.35789302665593</v>
      </c>
      <c r="J97" s="2">
        <f t="shared" si="18"/>
        <v>303.04914416912283</v>
      </c>
      <c r="K97" s="2">
        <f t="shared" si="19"/>
        <v>71.570372223738616</v>
      </c>
      <c r="L97" s="2">
        <f>SUM($K$7:$K97)</f>
        <v>3180.8430961193226</v>
      </c>
      <c r="M97" t="str">
        <f t="shared" si="20"/>
        <v/>
      </c>
    </row>
    <row r="98" spans="2:13" x14ac:dyDescent="0.15">
      <c r="B98" s="4">
        <v>9.1999999999999993</v>
      </c>
      <c r="C98" s="2">
        <f t="shared" si="12"/>
        <v>5.7691731488372255</v>
      </c>
      <c r="D98" s="2">
        <f t="shared" si="13"/>
        <v>37.448635098356981</v>
      </c>
      <c r="E98" s="2">
        <f t="shared" si="14"/>
        <v>17.560313901591183</v>
      </c>
      <c r="F98" s="2">
        <f t="shared" si="15"/>
        <v>19.888321196765798</v>
      </c>
      <c r="G98" t="str">
        <f t="shared" si="11"/>
        <v xml:space="preserve"> </v>
      </c>
      <c r="H98" s="2">
        <f t="shared" si="16"/>
        <v>374.34732223277678</v>
      </c>
      <c r="I98" s="2">
        <f t="shared" si="17"/>
        <v>30.251935807168632</v>
      </c>
      <c r="J98" s="2">
        <f t="shared" si="18"/>
        <v>301.98957197424983</v>
      </c>
      <c r="K98" s="2">
        <f t="shared" si="19"/>
        <v>72.357750258526949</v>
      </c>
      <c r="L98" s="2">
        <f>SUM($K$7:$K98)</f>
        <v>3253.2008463778493</v>
      </c>
      <c r="M98" t="str">
        <f t="shared" si="20"/>
        <v/>
      </c>
    </row>
    <row r="99" spans="2:13" x14ac:dyDescent="0.15">
      <c r="B99" s="4">
        <v>9.3000000000000007</v>
      </c>
      <c r="C99" s="2">
        <f t="shared" si="12"/>
        <v>5.8503239224471457</v>
      </c>
      <c r="D99" s="2">
        <f t="shared" si="13"/>
        <v>37.420829348198382</v>
      </c>
      <c r="E99" s="2">
        <f t="shared" si="14"/>
        <v>17.604486512021122</v>
      </c>
      <c r="F99" s="2">
        <f t="shared" si="15"/>
        <v>19.81634283617726</v>
      </c>
      <c r="G99" t="str">
        <f t="shared" si="11"/>
        <v xml:space="preserve"> </v>
      </c>
      <c r="H99" s="2">
        <f t="shared" si="16"/>
        <v>374.0630696841809</v>
      </c>
      <c r="I99" s="2">
        <f t="shared" si="17"/>
        <v>30.145978587681334</v>
      </c>
      <c r="J99" s="2">
        <f t="shared" si="18"/>
        <v>300.92999977937683</v>
      </c>
      <c r="K99" s="2">
        <f t="shared" si="19"/>
        <v>73.133069904804074</v>
      </c>
      <c r="L99" s="2">
        <f>SUM($K$7:$K99)</f>
        <v>3326.3339162826533</v>
      </c>
      <c r="M99" t="str">
        <f t="shared" si="20"/>
        <v/>
      </c>
    </row>
    <row r="100" spans="2:13" x14ac:dyDescent="0.15">
      <c r="B100" s="4">
        <v>9.4</v>
      </c>
      <c r="C100" s="2">
        <f t="shared" si="12"/>
        <v>5.9307393724722175</v>
      </c>
      <c r="D100" s="2">
        <f t="shared" si="13"/>
        <v>37.391784588637805</v>
      </c>
      <c r="E100" s="2">
        <f t="shared" si="14"/>
        <v>17.648659122451058</v>
      </c>
      <c r="F100" s="2">
        <f t="shared" si="15"/>
        <v>19.743125466186747</v>
      </c>
      <c r="G100" t="str">
        <f t="shared" si="11"/>
        <v xml:space="preserve"> </v>
      </c>
      <c r="H100" s="2">
        <f t="shared" si="16"/>
        <v>373.76608972991011</v>
      </c>
      <c r="I100" s="2">
        <f t="shared" si="17"/>
        <v>30.040021368194033</v>
      </c>
      <c r="J100" s="2">
        <f t="shared" si="18"/>
        <v>299.87042758450389</v>
      </c>
      <c r="K100" s="2">
        <f t="shared" si="19"/>
        <v>73.89566214540622</v>
      </c>
      <c r="L100" s="2">
        <f>SUM($K$7:$K100)</f>
        <v>3400.2295784280595</v>
      </c>
      <c r="M100" t="str">
        <f t="shared" si="20"/>
        <v/>
      </c>
    </row>
    <row r="101" spans="2:13" x14ac:dyDescent="0.15">
      <c r="B101" s="4">
        <v>9.5</v>
      </c>
      <c r="C101" s="2">
        <f t="shared" si="12"/>
        <v>6.010386142591571</v>
      </c>
      <c r="D101" s="2">
        <f t="shared" si="13"/>
        <v>37.361433357344218</v>
      </c>
      <c r="E101" s="2">
        <f t="shared" si="14"/>
        <v>17.692831732880997</v>
      </c>
      <c r="F101" s="2">
        <f t="shared" si="15"/>
        <v>19.668601624463221</v>
      </c>
      <c r="G101" t="str">
        <f t="shared" si="11"/>
        <v xml:space="preserve"> </v>
      </c>
      <c r="H101" s="2">
        <f t="shared" si="16"/>
        <v>373.45570181399609</v>
      </c>
      <c r="I101" s="2">
        <f t="shared" si="17"/>
        <v>29.934064148706739</v>
      </c>
      <c r="J101" s="2">
        <f t="shared" si="18"/>
        <v>298.81085538963089</v>
      </c>
      <c r="K101" s="2">
        <f t="shared" si="19"/>
        <v>74.644846424365198</v>
      </c>
      <c r="L101" s="2">
        <f>SUM($K$7:$K101)</f>
        <v>3474.8744248524249</v>
      </c>
      <c r="M101" t="str">
        <f t="shared" si="20"/>
        <v/>
      </c>
    </row>
    <row r="102" spans="2:13" x14ac:dyDescent="0.15">
      <c r="B102" s="4">
        <v>9.6</v>
      </c>
      <c r="C102" s="2">
        <f t="shared" si="12"/>
        <v>6.0892312758547149</v>
      </c>
      <c r="D102" s="2">
        <f t="shared" si="13"/>
        <v>37.329707005454999</v>
      </c>
      <c r="E102" s="2">
        <f t="shared" si="14"/>
        <v>17.737004343310936</v>
      </c>
      <c r="F102" s="2">
        <f t="shared" si="15"/>
        <v>19.592702662144063</v>
      </c>
      <c r="G102" t="str">
        <f t="shared" si="11"/>
        <v xml:space="preserve"> </v>
      </c>
      <c r="H102" s="2">
        <f t="shared" si="16"/>
        <v>373.1312131795778</v>
      </c>
      <c r="I102" s="2">
        <f t="shared" si="17"/>
        <v>29.828106929219445</v>
      </c>
      <c r="J102" s="2">
        <f t="shared" si="18"/>
        <v>297.75128319475795</v>
      </c>
      <c r="K102" s="2">
        <f t="shared" si="19"/>
        <v>75.379929984819853</v>
      </c>
      <c r="L102" s="2">
        <f>SUM($K$7:$K102)</f>
        <v>3550.2543548372446</v>
      </c>
      <c r="M102" t="str">
        <f t="shared" si="20"/>
        <v/>
      </c>
    </row>
    <row r="103" spans="2:13" x14ac:dyDescent="0.15">
      <c r="B103" s="4">
        <v>9.6999999999999993</v>
      </c>
      <c r="C103" s="2">
        <f t="shared" si="12"/>
        <v>6.1672422256243351</v>
      </c>
      <c r="D103" s="2">
        <f t="shared" si="13"/>
        <v>37.296535630460561</v>
      </c>
      <c r="E103" s="2">
        <f t="shared" si="14"/>
        <v>17.781176953740875</v>
      </c>
      <c r="F103" s="2">
        <f t="shared" si="15"/>
        <v>19.515358676719686</v>
      </c>
      <c r="G103" t="str">
        <f t="shared" si="11"/>
        <v xml:space="preserve"> </v>
      </c>
      <c r="H103" s="2">
        <f t="shared" si="16"/>
        <v>372.79191819025135</v>
      </c>
      <c r="I103" s="2">
        <f t="shared" si="17"/>
        <v>29.722149709732143</v>
      </c>
      <c r="J103" s="2">
        <f t="shared" si="18"/>
        <v>296.69171099988495</v>
      </c>
      <c r="K103" s="2">
        <f t="shared" si="19"/>
        <v>76.100207190366405</v>
      </c>
      <c r="L103" s="2">
        <f>SUM($K$7:$K103)</f>
        <v>3626.3545620276109</v>
      </c>
      <c r="M103" t="str">
        <f t="shared" si="20"/>
        <v/>
      </c>
    </row>
    <row r="104" spans="2:13" x14ac:dyDescent="0.15">
      <c r="B104" s="4">
        <v>9.8000000000000007</v>
      </c>
      <c r="C104" s="2">
        <f t="shared" si="12"/>
        <v>6.2443868662643496</v>
      </c>
      <c r="D104" s="2">
        <f t="shared" si="13"/>
        <v>37.261848007589705</v>
      </c>
      <c r="E104" s="2">
        <f t="shared" si="14"/>
        <v>17.825349564170814</v>
      </c>
      <c r="F104" s="2">
        <f t="shared" si="15"/>
        <v>19.436498443418891</v>
      </c>
      <c r="G104" t="str">
        <f t="shared" si="11"/>
        <v xml:space="preserve"> </v>
      </c>
      <c r="H104" s="2">
        <f t="shared" si="16"/>
        <v>372.43709763803332</v>
      </c>
      <c r="I104" s="2">
        <f t="shared" si="17"/>
        <v>29.616192490244845</v>
      </c>
      <c r="J104" s="2">
        <f t="shared" si="18"/>
        <v>295.632138805012</v>
      </c>
      <c r="K104" s="2">
        <f t="shared" si="19"/>
        <v>76.804958833021317</v>
      </c>
      <c r="L104" s="2">
        <f>SUM($K$7:$K104)</f>
        <v>3703.1595208606323</v>
      </c>
      <c r="M104" t="str">
        <f t="shared" si="20"/>
        <v/>
      </c>
    </row>
    <row r="105" spans="2:13" x14ac:dyDescent="0.15">
      <c r="B105" s="4">
        <v>9.9</v>
      </c>
      <c r="C105" s="2">
        <f t="shared" si="12"/>
        <v>6.3206335035749959</v>
      </c>
      <c r="D105" s="2">
        <f t="shared" si="13"/>
        <v>37.225571520016956</v>
      </c>
      <c r="E105" s="2">
        <f t="shared" si="14"/>
        <v>17.869522174600753</v>
      </c>
      <c r="F105" s="2">
        <f t="shared" si="15"/>
        <v>19.356049345416203</v>
      </c>
      <c r="G105" t="str">
        <f t="shared" si="11"/>
        <v xml:space="preserve"> </v>
      </c>
      <c r="H105" s="2">
        <f t="shared" si="16"/>
        <v>372.06601804118009</v>
      </c>
      <c r="I105" s="2">
        <f t="shared" si="17"/>
        <v>29.510235270757548</v>
      </c>
      <c r="J105" s="2">
        <f t="shared" si="18"/>
        <v>294.57256661013901</v>
      </c>
      <c r="K105" s="2">
        <f t="shared" si="19"/>
        <v>77.49345143104108</v>
      </c>
      <c r="L105" s="2">
        <f>SUM($K$7:$K105)</f>
        <v>3780.6529722916734</v>
      </c>
      <c r="M105" t="str">
        <f t="shared" si="20"/>
        <v/>
      </c>
    </row>
    <row r="106" spans="2:13" x14ac:dyDescent="0.15">
      <c r="B106" s="4">
        <v>10</v>
      </c>
      <c r="C106" s="2">
        <f t="shared" si="12"/>
        <v>6.3959508849765001</v>
      </c>
      <c r="D106" s="2">
        <f t="shared" si="13"/>
        <v>37.187632088219061</v>
      </c>
      <c r="E106" s="2">
        <f t="shared" si="14"/>
        <v>17.913694785030692</v>
      </c>
      <c r="F106" s="2">
        <f t="shared" si="15"/>
        <v>19.273937303188369</v>
      </c>
      <c r="G106" t="str">
        <f t="shared" si="11"/>
        <v xml:space="preserve"> </v>
      </c>
      <c r="H106" s="2">
        <f t="shared" si="16"/>
        <v>371.67793093517059</v>
      </c>
      <c r="I106" s="2">
        <f t="shared" si="17"/>
        <v>29.404278051270254</v>
      </c>
      <c r="J106" s="2">
        <f t="shared" si="18"/>
        <v>293.51299441526601</v>
      </c>
      <c r="K106" s="2">
        <f t="shared" si="19"/>
        <v>78.164936519904586</v>
      </c>
      <c r="L106" s="2">
        <f>SUM($K$7:$K106)</f>
        <v>3858.817908811578</v>
      </c>
      <c r="M106" t="str">
        <f t="shared" si="20"/>
        <v/>
      </c>
    </row>
    <row r="107" spans="2:13" x14ac:dyDescent="0.15">
      <c r="B107" s="4">
        <v>10.1</v>
      </c>
      <c r="C107" s="2">
        <f t="shared" si="12"/>
        <v>6.470308209443516</v>
      </c>
      <c r="D107" s="2">
        <f t="shared" si="13"/>
        <v>37.147954098815063</v>
      </c>
      <c r="E107" s="2">
        <f t="shared" si="14"/>
        <v>17.957867395460632</v>
      </c>
      <c r="F107" s="2">
        <f t="shared" si="15"/>
        <v>19.190086703354432</v>
      </c>
      <c r="G107" t="str">
        <f t="shared" si="11"/>
        <v xml:space="preserve"> </v>
      </c>
      <c r="H107" s="2">
        <f t="shared" si="16"/>
        <v>371.27207216021787</v>
      </c>
      <c r="I107" s="2">
        <f t="shared" si="17"/>
        <v>29.298320831782952</v>
      </c>
      <c r="J107" s="2">
        <f t="shared" si="18"/>
        <v>292.45342222039301</v>
      </c>
      <c r="K107" s="2">
        <f t="shared" si="19"/>
        <v>78.818649939824866</v>
      </c>
      <c r="L107" s="2">
        <f>SUM($K$7:$K107)</f>
        <v>3937.6365587514028</v>
      </c>
      <c r="M107" t="str">
        <f t="shared" si="20"/>
        <v/>
      </c>
    </row>
    <row r="108" spans="2:13" x14ac:dyDescent="0.15">
      <c r="B108" s="4">
        <v>10.199999999999999</v>
      </c>
      <c r="C108" s="2">
        <f t="shared" si="12"/>
        <v>6.5436751371916699</v>
      </c>
      <c r="D108" s="2">
        <f t="shared" si="13"/>
        <v>37.106460333228512</v>
      </c>
      <c r="E108" s="2">
        <f t="shared" si="14"/>
        <v>18.002040005890567</v>
      </c>
      <c r="F108" s="2">
        <f t="shared" si="15"/>
        <v>19.104420327337944</v>
      </c>
      <c r="G108" t="str">
        <f t="shared" si="11"/>
        <v xml:space="preserve"> </v>
      </c>
      <c r="H108" s="2">
        <f t="shared" si="16"/>
        <v>370.8476611487323</v>
      </c>
      <c r="I108" s="2">
        <f t="shared" si="17"/>
        <v>29.192363612295658</v>
      </c>
      <c r="J108" s="2">
        <f t="shared" si="18"/>
        <v>291.39385002552007</v>
      </c>
      <c r="K108" s="2">
        <f t="shared" si="19"/>
        <v>79.453811123212233</v>
      </c>
      <c r="L108" s="2">
        <f>SUM($K$7:$K108)</f>
        <v>4017.0903698746151</v>
      </c>
      <c r="M108" t="str">
        <f t="shared" si="20"/>
        <v/>
      </c>
    </row>
    <row r="109" spans="2:13" x14ac:dyDescent="0.15">
      <c r="B109" s="4">
        <v>10.3</v>
      </c>
      <c r="C109" s="2">
        <f t="shared" si="12"/>
        <v>6.616021799119153</v>
      </c>
      <c r="D109" s="2">
        <f t="shared" si="13"/>
        <v>37.06307189651794</v>
      </c>
      <c r="E109" s="2">
        <f t="shared" si="14"/>
        <v>18.046212616320506</v>
      </c>
      <c r="F109" s="2">
        <f t="shared" si="15"/>
        <v>19.016859280197433</v>
      </c>
      <c r="G109" t="str">
        <f t="shared" si="11"/>
        <v xml:space="preserve"> </v>
      </c>
      <c r="H109" s="2">
        <f t="shared" si="16"/>
        <v>370.40390021621067</v>
      </c>
      <c r="I109" s="2">
        <f t="shared" si="17"/>
        <v>29.086406392808357</v>
      </c>
      <c r="J109" s="2">
        <f t="shared" si="18"/>
        <v>290.33427783064712</v>
      </c>
      <c r="K109" s="2">
        <f t="shared" si="19"/>
        <v>80.069622385563548</v>
      </c>
      <c r="L109" s="2">
        <f>SUM($K$7:$K109)</f>
        <v>4097.159992260179</v>
      </c>
      <c r="M109" t="str">
        <f t="shared" si="20"/>
        <v/>
      </c>
    </row>
    <row r="110" spans="2:13" x14ac:dyDescent="0.15">
      <c r="B110" s="4">
        <v>10.4</v>
      </c>
      <c r="C110" s="2">
        <f t="shared" si="12"/>
        <v>6.6873188060046402</v>
      </c>
      <c r="D110" s="2">
        <f t="shared" si="13"/>
        <v>37.017708146724189</v>
      </c>
      <c r="E110" s="2">
        <f t="shared" si="14"/>
        <v>18.090385226750445</v>
      </c>
      <c r="F110" s="2">
        <f t="shared" si="15"/>
        <v>18.927322919973744</v>
      </c>
      <c r="G110" t="str">
        <f t="shared" si="11"/>
        <v xml:space="preserve"> </v>
      </c>
      <c r="H110" s="2">
        <f t="shared" si="16"/>
        <v>369.93997385906903</v>
      </c>
      <c r="I110" s="2">
        <f t="shared" si="17"/>
        <v>28.980449173321063</v>
      </c>
      <c r="J110" s="2">
        <f t="shared" si="18"/>
        <v>289.27470563577413</v>
      </c>
      <c r="K110" s="2">
        <f t="shared" si="19"/>
        <v>80.665268223294902</v>
      </c>
      <c r="L110" s="2">
        <f>SUM($K$7:$K110)</f>
        <v>4177.8252604834743</v>
      </c>
      <c r="M110" t="str">
        <f t="shared" si="20"/>
        <v/>
      </c>
    </row>
    <row r="111" spans="2:13" x14ac:dyDescent="0.15">
      <c r="B111" s="4">
        <v>10.5</v>
      </c>
      <c r="C111" s="2">
        <f t="shared" si="12"/>
        <v>6.7575372574644348</v>
      </c>
      <c r="D111" s="2">
        <f t="shared" si="13"/>
        <v>36.970286625089614</v>
      </c>
      <c r="E111" s="2">
        <f t="shared" si="14"/>
        <v>18.134557837180385</v>
      </c>
      <c r="F111" s="2">
        <f t="shared" si="15"/>
        <v>18.835728787909229</v>
      </c>
      <c r="G111" t="str">
        <f t="shared" si="11"/>
        <v xml:space="preserve"> </v>
      </c>
      <c r="H111" s="2">
        <f t="shared" si="16"/>
        <v>369.45504806298061</v>
      </c>
      <c r="I111" s="2">
        <f t="shared" si="17"/>
        <v>28.874491953833765</v>
      </c>
      <c r="J111" s="2">
        <f t="shared" si="18"/>
        <v>288.21513344090118</v>
      </c>
      <c r="K111" s="2">
        <f t="shared" si="19"/>
        <v>81.239914622079425</v>
      </c>
      <c r="L111" s="2">
        <f>SUM($K$7:$K111)</f>
        <v>4259.0651751055539</v>
      </c>
      <c r="M111" t="str">
        <f t="shared" si="20"/>
        <v/>
      </c>
    </row>
    <row r="112" spans="2:13" x14ac:dyDescent="0.15">
      <c r="B112" s="4">
        <v>10.6</v>
      </c>
      <c r="C112" s="2">
        <f t="shared" si="12"/>
        <v>6.8266487506705857</v>
      </c>
      <c r="D112" s="2">
        <f t="shared" si="13"/>
        <v>36.920722987506508</v>
      </c>
      <c r="E112" s="2">
        <f t="shared" si="14"/>
        <v>18.178730447610324</v>
      </c>
      <c r="F112" s="2">
        <f t="shared" si="15"/>
        <v>18.741992539896184</v>
      </c>
      <c r="G112" t="str">
        <f t="shared" si="11"/>
        <v xml:space="preserve"> </v>
      </c>
      <c r="H112" s="2">
        <f t="shared" si="16"/>
        <v>368.9482696253188</v>
      </c>
      <c r="I112" s="2">
        <f t="shared" si="17"/>
        <v>28.768534734346467</v>
      </c>
      <c r="J112" s="2">
        <f t="shared" si="18"/>
        <v>287.15556124602818</v>
      </c>
      <c r="K112" s="2">
        <f t="shared" si="19"/>
        <v>81.792708379290616</v>
      </c>
      <c r="L112" s="2">
        <f>SUM($K$7:$K112)</f>
        <v>4340.8578834848449</v>
      </c>
      <c r="M112" t="str">
        <f t="shared" si="20"/>
        <v/>
      </c>
    </row>
    <row r="113" spans="2:13" x14ac:dyDescent="0.15">
      <c r="B113" s="4">
        <v>10.7</v>
      </c>
      <c r="C113" s="2">
        <f t="shared" si="12"/>
        <v>6.8946253888329068</v>
      </c>
      <c r="D113" s="2">
        <f t="shared" si="13"/>
        <v>36.868930937557252</v>
      </c>
      <c r="E113" s="2">
        <f t="shared" si="14"/>
        <v>18.222903058040259</v>
      </c>
      <c r="F113" s="2">
        <f t="shared" si="15"/>
        <v>18.646027879516993</v>
      </c>
      <c r="G113" t="str">
        <f t="shared" si="11"/>
        <v xml:space="preserve"> </v>
      </c>
      <c r="H113" s="2">
        <f t="shared" si="16"/>
        <v>368.41876549533538</v>
      </c>
      <c r="I113" s="2">
        <f t="shared" si="17"/>
        <v>28.662577514859169</v>
      </c>
      <c r="J113" s="2">
        <f t="shared" si="18"/>
        <v>286.09598905115524</v>
      </c>
      <c r="K113" s="2">
        <f t="shared" si="19"/>
        <v>82.322776444180136</v>
      </c>
      <c r="L113" s="2">
        <f>SUM($K$7:$K113)</f>
        <v>4423.1806599290248</v>
      </c>
      <c r="M113" t="str">
        <f t="shared" si="20"/>
        <v/>
      </c>
    </row>
    <row r="114" spans="2:13" x14ac:dyDescent="0.15">
      <c r="B114" s="4">
        <v>10.8</v>
      </c>
      <c r="C114" s="2">
        <f t="shared" si="12"/>
        <v>6.9614397894467146</v>
      </c>
      <c r="D114" s="2">
        <f t="shared" si="13"/>
        <v>36.814822161509817</v>
      </c>
      <c r="E114" s="2">
        <f t="shared" si="14"/>
        <v>18.267075668470198</v>
      </c>
      <c r="F114" s="2">
        <f t="shared" si="15"/>
        <v>18.547746493039618</v>
      </c>
      <c r="G114" t="str">
        <f t="shared" si="11"/>
        <v xml:space="preserve"> </v>
      </c>
      <c r="H114" s="2">
        <f t="shared" si="16"/>
        <v>367.86564213573268</v>
      </c>
      <c r="I114" s="2">
        <f t="shared" si="17"/>
        <v>28.556620295371872</v>
      </c>
      <c r="J114" s="2">
        <f t="shared" si="18"/>
        <v>285.03641685628224</v>
      </c>
      <c r="K114" s="2">
        <f t="shared" si="19"/>
        <v>82.829225279450441</v>
      </c>
      <c r="L114" s="2">
        <f>SUM($K$7:$K114)</f>
        <v>4506.0098852084757</v>
      </c>
      <c r="M114" t="str">
        <f t="shared" si="20"/>
        <v/>
      </c>
    </row>
    <row r="115" spans="2:13" x14ac:dyDescent="0.15">
      <c r="B115" s="4">
        <v>10.9</v>
      </c>
      <c r="C115" s="2">
        <f t="shared" si="12"/>
        <v>7.0270650923092148</v>
      </c>
      <c r="D115" s="2">
        <f t="shared" si="13"/>
        <v>36.758306265636726</v>
      </c>
      <c r="E115" s="2">
        <f t="shared" si="14"/>
        <v>18.311248278900138</v>
      </c>
      <c r="F115" s="2">
        <f t="shared" si="15"/>
        <v>18.447057986736588</v>
      </c>
      <c r="G115" t="str">
        <f t="shared" si="11"/>
        <v xml:space="preserve"> </v>
      </c>
      <c r="H115" s="2">
        <f t="shared" si="16"/>
        <v>367.28798490931365</v>
      </c>
      <c r="I115" s="2">
        <f t="shared" si="17"/>
        <v>28.450663075884574</v>
      </c>
      <c r="J115" s="2">
        <f t="shared" si="18"/>
        <v>283.97684466140925</v>
      </c>
      <c r="K115" s="2">
        <f t="shared" si="19"/>
        <v>83.311140247904405</v>
      </c>
      <c r="L115" s="2">
        <f>SUM($K$7:$K115)</f>
        <v>4589.3210254563801</v>
      </c>
      <c r="M115" t="str">
        <f t="shared" si="20"/>
        <v/>
      </c>
    </row>
    <row r="116" spans="2:13" x14ac:dyDescent="0.15">
      <c r="B116" s="4">
        <v>11</v>
      </c>
      <c r="C116" s="2">
        <f t="shared" si="12"/>
        <v>7.0914749673067234</v>
      </c>
      <c r="D116" s="2">
        <f t="shared" si="13"/>
        <v>36.699290716226002</v>
      </c>
      <c r="E116" s="2">
        <f t="shared" si="14"/>
        <v>18.355420889330077</v>
      </c>
      <c r="F116" s="2">
        <f t="shared" si="15"/>
        <v>18.343869826895926</v>
      </c>
      <c r="G116" t="str">
        <f t="shared" si="11"/>
        <v xml:space="preserve"> </v>
      </c>
      <c r="H116" s="2">
        <f t="shared" si="16"/>
        <v>366.68485749440703</v>
      </c>
      <c r="I116" s="2">
        <f t="shared" si="17"/>
        <v>28.344705856397276</v>
      </c>
      <c r="J116" s="2">
        <f t="shared" si="18"/>
        <v>282.91727246653625</v>
      </c>
      <c r="K116" s="2">
        <f t="shared" si="19"/>
        <v>83.76758502787078</v>
      </c>
      <c r="L116" s="2">
        <f>SUM($K$7:$K116)</f>
        <v>4673.0886104842511</v>
      </c>
      <c r="M116" t="str">
        <f t="shared" si="20"/>
        <v/>
      </c>
    </row>
    <row r="117" spans="2:13" x14ac:dyDescent="0.15">
      <c r="B117" s="4">
        <v>11.1</v>
      </c>
      <c r="C117" s="2">
        <f t="shared" si="12"/>
        <v>7.1546436219754384</v>
      </c>
      <c r="D117" s="2">
        <f t="shared" si="13"/>
        <v>36.637680782655401</v>
      </c>
      <c r="E117" s="2">
        <f t="shared" si="14"/>
        <v>18.399593499760016</v>
      </c>
      <c r="F117" s="2">
        <f t="shared" si="15"/>
        <v>18.238087282895385</v>
      </c>
      <c r="G117" t="str">
        <f t="shared" si="11"/>
        <v xml:space="preserve"> </v>
      </c>
      <c r="H117" s="2">
        <f t="shared" si="16"/>
        <v>366.05530133278376</v>
      </c>
      <c r="I117" s="2">
        <f t="shared" si="17"/>
        <v>28.238748636909982</v>
      </c>
      <c r="J117" s="2">
        <f t="shared" si="18"/>
        <v>281.8577002716633</v>
      </c>
      <c r="K117" s="2">
        <f t="shared" si="19"/>
        <v>84.197601061120452</v>
      </c>
      <c r="L117" s="2">
        <f>SUM($K$7:$K117)</f>
        <v>4757.2862115453718</v>
      </c>
      <c r="M117" t="str">
        <f t="shared" si="20"/>
        <v/>
      </c>
    </row>
    <row r="118" spans="2:13" x14ac:dyDescent="0.15">
      <c r="B118" s="4">
        <v>11.2</v>
      </c>
      <c r="C118" s="2">
        <f t="shared" si="12"/>
        <v>7.2165458088380774</v>
      </c>
      <c r="D118" s="2">
        <f t="shared" si="13"/>
        <v>36.573379483901348</v>
      </c>
      <c r="E118" s="2">
        <f t="shared" si="14"/>
        <v>18.443766110189955</v>
      </c>
      <c r="F118" s="2">
        <f t="shared" si="15"/>
        <v>18.129613373711393</v>
      </c>
      <c r="G118" t="str">
        <f t="shared" si="11"/>
        <v xml:space="preserve"> </v>
      </c>
      <c r="H118" s="2">
        <f t="shared" si="16"/>
        <v>365.39833511378356</v>
      </c>
      <c r="I118" s="2">
        <f t="shared" si="17"/>
        <v>28.132791417422681</v>
      </c>
      <c r="J118" s="2">
        <f t="shared" si="18"/>
        <v>280.79812807679031</v>
      </c>
      <c r="K118" s="2">
        <f t="shared" si="19"/>
        <v>84.600207036993254</v>
      </c>
      <c r="L118" s="2">
        <f>SUM($K$7:$K118)</f>
        <v>4841.886418582365</v>
      </c>
      <c r="M118" t="str">
        <f t="shared" si="20"/>
        <v/>
      </c>
    </row>
    <row r="119" spans="2:13" x14ac:dyDescent="0.15">
      <c r="B119" s="4">
        <v>11.3</v>
      </c>
      <c r="C119" s="2">
        <f t="shared" si="12"/>
        <v>7.2771568325192391</v>
      </c>
      <c r="D119" s="2">
        <f t="shared" si="13"/>
        <v>36.506287538855375</v>
      </c>
      <c r="E119" s="2">
        <f t="shared" si="14"/>
        <v>18.487938720619894</v>
      </c>
      <c r="F119" s="2">
        <f t="shared" si="15"/>
        <v>18.018348818235481</v>
      </c>
      <c r="G119" t="str">
        <f t="shared" si="11"/>
        <v xml:space="preserve"> </v>
      </c>
      <c r="H119" s="2">
        <f t="shared" si="16"/>
        <v>364.7129542983763</v>
      </c>
      <c r="I119" s="2">
        <f t="shared" si="17"/>
        <v>28.026834197935383</v>
      </c>
      <c r="J119" s="2">
        <f t="shared" si="18"/>
        <v>279.73855588191736</v>
      </c>
      <c r="K119" s="2">
        <f t="shared" si="19"/>
        <v>84.974398416458939</v>
      </c>
      <c r="L119" s="2">
        <f>SUM($K$7:$K119)</f>
        <v>4926.8608169988238</v>
      </c>
      <c r="M119" t="str">
        <f t="shared" si="20"/>
        <v/>
      </c>
    </row>
    <row r="120" spans="2:13" x14ac:dyDescent="0.15">
      <c r="B120" s="4">
        <v>11.4</v>
      </c>
      <c r="C120" s="2">
        <f t="shared" si="12"/>
        <v>7.3364525566416603</v>
      </c>
      <c r="D120" s="2">
        <f t="shared" si="13"/>
        <v>36.436303320819889</v>
      </c>
      <c r="E120" s="2">
        <f t="shared" si="14"/>
        <v>18.532111331049833</v>
      </c>
      <c r="F120" s="2">
        <f t="shared" si="15"/>
        <v>17.904191989770055</v>
      </c>
      <c r="G120" t="str">
        <f t="shared" si="11"/>
        <v xml:space="preserve"> </v>
      </c>
      <c r="H120" s="2">
        <f t="shared" si="16"/>
        <v>363.99813068687683</v>
      </c>
      <c r="I120" s="2">
        <f t="shared" si="17"/>
        <v>27.920876978448085</v>
      </c>
      <c r="J120" s="2">
        <f t="shared" si="18"/>
        <v>278.67898368704437</v>
      </c>
      <c r="K120" s="2">
        <f t="shared" si="19"/>
        <v>85.319146999832469</v>
      </c>
      <c r="L120" s="2">
        <f>SUM($K$7:$K120)</f>
        <v>5012.1799639986566</v>
      </c>
      <c r="M120" t="str">
        <f t="shared" si="20"/>
        <v/>
      </c>
    </row>
    <row r="121" spans="2:13" x14ac:dyDescent="0.15">
      <c r="B121" s="4">
        <v>11.5</v>
      </c>
      <c r="C121" s="2">
        <f t="shared" si="12"/>
        <v>7.3944094105063556</v>
      </c>
      <c r="D121" s="2">
        <f t="shared" si="13"/>
        <v>36.363322816555481</v>
      </c>
      <c r="E121" s="2">
        <f t="shared" si="14"/>
        <v>18.576283941479772</v>
      </c>
      <c r="F121" s="2">
        <f t="shared" si="15"/>
        <v>17.787038875075709</v>
      </c>
      <c r="G121" t="str">
        <f t="shared" si="11"/>
        <v xml:space="preserve"> </v>
      </c>
      <c r="H121" s="2">
        <f t="shared" si="16"/>
        <v>363.25281203402818</v>
      </c>
      <c r="I121" s="2">
        <f t="shared" si="17"/>
        <v>27.814919758960791</v>
      </c>
      <c r="J121" s="2">
        <f t="shared" si="18"/>
        <v>277.61941149217137</v>
      </c>
      <c r="K121" s="2">
        <f t="shared" si="19"/>
        <v>85.633400541856815</v>
      </c>
      <c r="L121" s="2">
        <f>SUM($K$7:$K121)</f>
        <v>5097.8133645405132</v>
      </c>
      <c r="M121" t="str">
        <f t="shared" si="20"/>
        <v/>
      </c>
    </row>
    <row r="122" spans="2:13" x14ac:dyDescent="0.15">
      <c r="B122" s="4">
        <v>11.6</v>
      </c>
      <c r="C122" s="2">
        <f t="shared" si="12"/>
        <v>7.4510043955589111</v>
      </c>
      <c r="D122" s="2">
        <f t="shared" si="13"/>
        <v>36.287239590250159</v>
      </c>
      <c r="E122" s="2">
        <f t="shared" si="14"/>
        <v>18.620456551909708</v>
      </c>
      <c r="F122" s="2">
        <f t="shared" si="15"/>
        <v>17.666783038340451</v>
      </c>
      <c r="G122" t="str">
        <f t="shared" si="11"/>
        <v xml:space="preserve"> </v>
      </c>
      <c r="H122" s="2">
        <f t="shared" si="16"/>
        <v>362.47592171514549</v>
      </c>
      <c r="I122" s="2">
        <f t="shared" si="17"/>
        <v>27.70896253947349</v>
      </c>
      <c r="J122" s="2">
        <f t="shared" si="18"/>
        <v>276.55983929729848</v>
      </c>
      <c r="K122" s="2">
        <f t="shared" si="19"/>
        <v>85.916082417847008</v>
      </c>
      <c r="L122" s="2">
        <f>SUM($K$7:$K122)</f>
        <v>5183.7294469583603</v>
      </c>
      <c r="M122" t="str">
        <f t="shared" si="20"/>
        <v/>
      </c>
    </row>
    <row r="123" spans="2:13" x14ac:dyDescent="0.15">
      <c r="B123" s="4">
        <v>11.7</v>
      </c>
      <c r="C123" s="2">
        <f t="shared" si="12"/>
        <v>7.5062150916444352</v>
      </c>
      <c r="D123" s="2">
        <f t="shared" si="13"/>
        <v>36.207944752778943</v>
      </c>
      <c r="E123" s="2">
        <f t="shared" si="14"/>
        <v>18.664629162339647</v>
      </c>
      <c r="F123" s="2">
        <f t="shared" si="15"/>
        <v>17.543315590439295</v>
      </c>
      <c r="G123" t="str">
        <f t="shared" si="11"/>
        <v xml:space="preserve"> </v>
      </c>
      <c r="H123" s="2">
        <f t="shared" si="16"/>
        <v>361.66635844699886</v>
      </c>
      <c r="I123" s="2">
        <f t="shared" si="17"/>
        <v>27.603005319986195</v>
      </c>
      <c r="J123" s="2">
        <f t="shared" si="18"/>
        <v>275.50026710242543</v>
      </c>
      <c r="K123" s="2">
        <f t="shared" si="19"/>
        <v>86.166091344573431</v>
      </c>
      <c r="L123" s="2">
        <f>SUM($K$7:$K123)</f>
        <v>5269.8955383029333</v>
      </c>
      <c r="M123" t="str">
        <f t="shared" si="20"/>
        <v/>
      </c>
    </row>
    <row r="124" spans="2:13" x14ac:dyDescent="0.15">
      <c r="B124" s="4">
        <v>11.8</v>
      </c>
      <c r="C124" s="2">
        <f t="shared" si="12"/>
        <v>7.5600196630540211</v>
      </c>
      <c r="D124" s="2">
        <f t="shared" si="13"/>
        <v>36.12532693662083</v>
      </c>
      <c r="E124" s="2">
        <f t="shared" si="14"/>
        <v>18.708801772769586</v>
      </c>
      <c r="F124" s="2">
        <f t="shared" si="15"/>
        <v>17.416525163851244</v>
      </c>
      <c r="G124" t="str">
        <f t="shared" si="11"/>
        <v xml:space="preserve"> </v>
      </c>
      <c r="H124" s="2">
        <f t="shared" si="16"/>
        <v>360.82299606708426</v>
      </c>
      <c r="I124" s="2">
        <f t="shared" si="17"/>
        <v>27.497048100498894</v>
      </c>
      <c r="J124" s="2">
        <f t="shared" si="18"/>
        <v>274.44069490755248</v>
      </c>
      <c r="K124" s="2">
        <f t="shared" si="19"/>
        <v>86.382301159531778</v>
      </c>
      <c r="L124" s="2">
        <f>SUM($K$7:$K124)</f>
        <v>5356.2778394624647</v>
      </c>
      <c r="M124" t="str">
        <f t="shared" si="20"/>
        <v/>
      </c>
    </row>
    <row r="125" spans="2:13" x14ac:dyDescent="0.15">
      <c r="B125" s="4">
        <v>11.9</v>
      </c>
      <c r="C125" s="2">
        <f t="shared" si="12"/>
        <v>7.6123968643649533</v>
      </c>
      <c r="D125" s="2">
        <f t="shared" si="13"/>
        <v>36.039272276796027</v>
      </c>
      <c r="E125" s="2">
        <f t="shared" si="14"/>
        <v>18.752974383199525</v>
      </c>
      <c r="F125" s="2">
        <f t="shared" si="15"/>
        <v>17.286297893596501</v>
      </c>
      <c r="G125" t="str">
        <f t="shared" si="11"/>
        <v xml:space="preserve"> </v>
      </c>
      <c r="H125" s="2">
        <f t="shared" si="16"/>
        <v>359.94468337489405</v>
      </c>
      <c r="I125" s="2">
        <f t="shared" si="17"/>
        <v>27.3910908810116</v>
      </c>
      <c r="J125" s="2">
        <f t="shared" si="18"/>
        <v>273.38112271267954</v>
      </c>
      <c r="K125" s="2">
        <f t="shared" si="19"/>
        <v>86.563560662214513</v>
      </c>
      <c r="L125" s="2">
        <f>SUM($K$7:$K125)</f>
        <v>5442.8414001246792</v>
      </c>
      <c r="M125" t="str">
        <f t="shared" si="20"/>
        <v/>
      </c>
    </row>
    <row r="126" spans="2:13" x14ac:dyDescent="0.15">
      <c r="B126" s="4">
        <v>12</v>
      </c>
      <c r="C126" s="2">
        <f t="shared" si="12"/>
        <v>7.6633260460771311</v>
      </c>
      <c r="D126" s="2">
        <f t="shared" si="13"/>
        <v>35.949664398182776</v>
      </c>
      <c r="E126" s="2">
        <f t="shared" si="14"/>
        <v>18.797146993629465</v>
      </c>
      <c r="F126" s="2">
        <f t="shared" si="15"/>
        <v>17.152517404553311</v>
      </c>
      <c r="G126" t="str">
        <f t="shared" si="11"/>
        <v xml:space="preserve"> </v>
      </c>
      <c r="H126" s="2">
        <f t="shared" si="16"/>
        <v>359.03024403876049</v>
      </c>
      <c r="I126" s="2">
        <f t="shared" si="17"/>
        <v>27.285133661524302</v>
      </c>
      <c r="J126" s="2">
        <f t="shared" si="18"/>
        <v>272.32155051780654</v>
      </c>
      <c r="K126" s="2">
        <f t="shared" si="19"/>
        <v>86.708693520953943</v>
      </c>
      <c r="L126" s="2">
        <f>SUM($K$7:$K126)</f>
        <v>5529.5500936456328</v>
      </c>
      <c r="M126" t="str">
        <f t="shared" si="20"/>
        <v/>
      </c>
    </row>
    <row r="127" spans="2:13" x14ac:dyDescent="0.15">
      <c r="B127" s="4">
        <v>12.1</v>
      </c>
      <c r="C127" s="2">
        <f t="shared" si="12"/>
        <v>7.7127871600483786</v>
      </c>
      <c r="D127" s="2">
        <f t="shared" si="13"/>
        <v>35.856384409569316</v>
      </c>
      <c r="E127" s="2">
        <f t="shared" si="14"/>
        <v>18.8413196040594</v>
      </c>
      <c r="F127" s="2">
        <f t="shared" si="15"/>
        <v>17.015064805509915</v>
      </c>
      <c r="G127" t="str">
        <f t="shared" si="11"/>
        <v xml:space="preserve"> </v>
      </c>
      <c r="H127" s="2">
        <f t="shared" si="16"/>
        <v>358.07847657179946</v>
      </c>
      <c r="I127" s="2">
        <f t="shared" si="17"/>
        <v>27.179176442037004</v>
      </c>
      <c r="J127" s="2">
        <f t="shared" si="18"/>
        <v>271.26197832293354</v>
      </c>
      <c r="K127" s="2">
        <f t="shared" si="19"/>
        <v>86.816498248865912</v>
      </c>
      <c r="L127" s="2">
        <f>SUM($K$7:$K127)</f>
        <v>5616.3665918944989</v>
      </c>
      <c r="M127" t="str">
        <f t="shared" si="20"/>
        <v/>
      </c>
    </row>
    <row r="128" spans="2:13" x14ac:dyDescent="0.15">
      <c r="B128" s="4">
        <v>12.2</v>
      </c>
      <c r="C128" s="2">
        <f t="shared" si="12"/>
        <v>7.7607607647309464</v>
      </c>
      <c r="D128" s="2">
        <f t="shared" si="13"/>
        <v>35.759310904790574</v>
      </c>
      <c r="E128" s="2">
        <f t="shared" si="14"/>
        <v>18.885492214489339</v>
      </c>
      <c r="F128" s="2">
        <f t="shared" si="15"/>
        <v>16.873818690301235</v>
      </c>
      <c r="G128" t="str">
        <f t="shared" si="11"/>
        <v xml:space="preserve"> </v>
      </c>
      <c r="H128" s="2">
        <f t="shared" si="16"/>
        <v>357.08815438041808</v>
      </c>
      <c r="I128" s="2">
        <f t="shared" si="17"/>
        <v>27.073219222549707</v>
      </c>
      <c r="J128" s="2">
        <f t="shared" si="18"/>
        <v>270.2024061280606</v>
      </c>
      <c r="K128" s="2">
        <f t="shared" si="19"/>
        <v>86.885748252357473</v>
      </c>
      <c r="L128" s="2">
        <f>SUM($K$7:$K128)</f>
        <v>5703.2523401468561</v>
      </c>
      <c r="M128" t="str">
        <f t="shared" si="20"/>
        <v/>
      </c>
    </row>
    <row r="129" spans="2:13" x14ac:dyDescent="0.15">
      <c r="B129" s="4">
        <v>12.3</v>
      </c>
      <c r="C129" s="2">
        <f t="shared" si="12"/>
        <v>7.8072280302114478</v>
      </c>
      <c r="D129" s="2">
        <f t="shared" si="13"/>
        <v>35.658319971293039</v>
      </c>
      <c r="E129" s="2">
        <f t="shared" si="14"/>
        <v>18.929664824919278</v>
      </c>
      <c r="F129" s="2">
        <f t="shared" si="15"/>
        <v>16.728655146373761</v>
      </c>
      <c r="G129" t="str">
        <f t="shared" si="11"/>
        <v xml:space="preserve"> </v>
      </c>
      <c r="H129" s="2">
        <f t="shared" si="16"/>
        <v>356.05802588879214</v>
      </c>
      <c r="I129" s="2">
        <f t="shared" si="17"/>
        <v>26.967262003062409</v>
      </c>
      <c r="J129" s="2">
        <f t="shared" si="18"/>
        <v>269.1428339331876</v>
      </c>
      <c r="K129" s="2">
        <f t="shared" si="19"/>
        <v>86.915191955604541</v>
      </c>
      <c r="L129" s="2">
        <f>SUM($K$7:$K129)</f>
        <v>5790.1675321024604</v>
      </c>
      <c r="M129" t="str">
        <f t="shared" si="20"/>
        <v/>
      </c>
    </row>
    <row r="130" spans="2:13" x14ac:dyDescent="0.15">
      <c r="B130" s="4">
        <v>12.4</v>
      </c>
      <c r="C130" s="2">
        <f t="shared" si="12"/>
        <v>7.8521707430568597</v>
      </c>
      <c r="D130" s="2">
        <f t="shared" si="13"/>
        <v>35.553285206465389</v>
      </c>
      <c r="E130" s="2">
        <f t="shared" si="14"/>
        <v>18.973837435349218</v>
      </c>
      <c r="F130" s="2">
        <f t="shared" si="15"/>
        <v>16.579447771116172</v>
      </c>
      <c r="G130" t="str">
        <f t="shared" si="11"/>
        <v xml:space="preserve"> </v>
      </c>
      <c r="H130" s="2">
        <f t="shared" si="16"/>
        <v>354.98681474264379</v>
      </c>
      <c r="I130" s="2">
        <f t="shared" si="17"/>
        <v>26.861304783575115</v>
      </c>
      <c r="J130" s="2">
        <f t="shared" si="18"/>
        <v>268.0832617383146</v>
      </c>
      <c r="K130" s="2">
        <f t="shared" si="19"/>
        <v>86.903553004329183</v>
      </c>
      <c r="L130" s="2">
        <f>SUM($K$7:$K130)</f>
        <v>5877.0710851067897</v>
      </c>
      <c r="M130" t="str">
        <f t="shared" si="20"/>
        <v/>
      </c>
    </row>
    <row r="131" spans="2:13" x14ac:dyDescent="0.15">
      <c r="B131" s="4">
        <v>12.5</v>
      </c>
      <c r="C131" s="2">
        <f t="shared" si="12"/>
        <v>7.895571310968549</v>
      </c>
      <c r="D131" s="2">
        <f t="shared" si="13"/>
        <v>35.444077742063357</v>
      </c>
      <c r="E131" s="2">
        <f t="shared" si="14"/>
        <v>19.018010045779157</v>
      </c>
      <c r="F131" s="2">
        <f t="shared" si="15"/>
        <v>16.4260676962842</v>
      </c>
      <c r="G131" t="str">
        <f t="shared" si="11"/>
        <v xml:space="preserve"> </v>
      </c>
      <c r="H131" s="2">
        <f t="shared" si="16"/>
        <v>353.87322009556817</v>
      </c>
      <c r="I131" s="2">
        <f t="shared" si="17"/>
        <v>26.755347564087813</v>
      </c>
      <c r="J131" s="2">
        <f t="shared" si="18"/>
        <v>267.02368954344172</v>
      </c>
      <c r="K131" s="2">
        <f t="shared" si="19"/>
        <v>86.849530552126453</v>
      </c>
      <c r="L131" s="2">
        <f>SUM($K$7:$K131)</f>
        <v>5963.9206156589162</v>
      </c>
      <c r="M131" t="str">
        <f t="shared" si="20"/>
        <v/>
      </c>
    </row>
    <row r="132" spans="2:13" x14ac:dyDescent="0.15">
      <c r="B132" s="4">
        <v>12.6</v>
      </c>
      <c r="C132" s="2">
        <f t="shared" si="12"/>
        <v>7.9374127672468973</v>
      </c>
      <c r="D132" s="2">
        <f t="shared" si="13"/>
        <v>35.330566277050274</v>
      </c>
      <c r="E132" s="2">
        <f t="shared" si="14"/>
        <v>19.062182656209096</v>
      </c>
      <c r="F132" s="2">
        <f t="shared" si="15"/>
        <v>16.268383620841178</v>
      </c>
      <c r="G132" t="str">
        <f t="shared" si="11"/>
        <v xml:space="preserve"> </v>
      </c>
      <c r="H132" s="2">
        <f t="shared" si="16"/>
        <v>352.71591698106829</v>
      </c>
      <c r="I132" s="2">
        <f t="shared" si="17"/>
        <v>26.649390344600519</v>
      </c>
      <c r="J132" s="2">
        <f t="shared" si="18"/>
        <v>265.96411734856866</v>
      </c>
      <c r="K132" s="2">
        <f t="shared" si="19"/>
        <v>86.751799632499626</v>
      </c>
      <c r="L132" s="2">
        <f>SUM($K$7:$K132)</f>
        <v>6050.6724152914157</v>
      </c>
      <c r="M132" t="str">
        <f t="shared" si="20"/>
        <v/>
      </c>
    </row>
    <row r="133" spans="2:13" x14ac:dyDescent="0.15">
      <c r="B133" s="4">
        <v>12.7</v>
      </c>
      <c r="C133" s="2">
        <f t="shared" si="12"/>
        <v>7.9776787750683553</v>
      </c>
      <c r="D133" s="2">
        <f t="shared" si="13"/>
        <v>35.212617119163376</v>
      </c>
      <c r="E133" s="2">
        <f t="shared" si="14"/>
        <v>19.106355266639035</v>
      </c>
      <c r="F133" s="2">
        <f t="shared" si="15"/>
        <v>16.106261852524341</v>
      </c>
      <c r="G133" t="str">
        <f t="shared" si="11"/>
        <v xml:space="preserve"> </v>
      </c>
      <c r="H133" s="2">
        <f t="shared" si="16"/>
        <v>351.51355677335442</v>
      </c>
      <c r="I133" s="2">
        <f t="shared" si="17"/>
        <v>26.543433125113218</v>
      </c>
      <c r="J133" s="2">
        <f t="shared" si="18"/>
        <v>264.90454515369572</v>
      </c>
      <c r="K133" s="2">
        <f t="shared" si="19"/>
        <v>86.609011619658702</v>
      </c>
      <c r="L133" s="2">
        <f>SUM($K$7:$K133)</f>
        <v>6137.281426911074</v>
      </c>
      <c r="M133" t="str">
        <f t="shared" si="20"/>
        <v/>
      </c>
    </row>
    <row r="134" spans="2:13" x14ac:dyDescent="0.15">
      <c r="B134" s="4">
        <v>12.8</v>
      </c>
      <c r="C134" s="2">
        <f t="shared" si="12"/>
        <v>8.0163536315774593</v>
      </c>
      <c r="D134" s="2">
        <f t="shared" si="13"/>
        <v>35.090094235507514</v>
      </c>
      <c r="E134" s="2">
        <f t="shared" si="14"/>
        <v>19.150527877068974</v>
      </c>
      <c r="F134" s="2">
        <f t="shared" si="15"/>
        <v>15.93956635843854</v>
      </c>
      <c r="G134" t="str">
        <f t="shared" si="11"/>
        <v xml:space="preserve"> </v>
      </c>
      <c r="H134" s="2">
        <f t="shared" si="16"/>
        <v>350.26476773985729</v>
      </c>
      <c r="I134" s="2">
        <f t="shared" si="17"/>
        <v>26.43747590562592</v>
      </c>
      <c r="J134" s="2">
        <f t="shared" si="18"/>
        <v>263.84497295882272</v>
      </c>
      <c r="K134" s="2">
        <f t="shared" si="19"/>
        <v>86.419794781034568</v>
      </c>
      <c r="L134" s="2">
        <f>SUM($K$7:$K134)</f>
        <v>6223.7012216921084</v>
      </c>
      <c r="M134" t="str">
        <f t="shared" si="20"/>
        <v/>
      </c>
    </row>
    <row r="135" spans="2:13" x14ac:dyDescent="0.15">
      <c r="B135" s="4">
        <v>12.9</v>
      </c>
      <c r="C135" s="2">
        <f t="shared" si="12"/>
        <v>8.0534222717953554</v>
      </c>
      <c r="D135" s="2">
        <f t="shared" si="13"/>
        <v>34.962859312463948</v>
      </c>
      <c r="E135" s="2">
        <f t="shared" si="14"/>
        <v>19.194700487498913</v>
      </c>
      <c r="F135" s="2">
        <f t="shared" si="15"/>
        <v>15.768158824965035</v>
      </c>
      <c r="G135" t="str">
        <f t="shared" ref="G135:G189" si="21">IF(AND($F135&gt;=-0.5,$F135&lt;0.5),$B135," ")</f>
        <v xml:space="preserve"> </v>
      </c>
      <c r="H135" s="2">
        <f t="shared" si="16"/>
        <v>348.96815568827844</v>
      </c>
      <c r="I135" s="2">
        <f t="shared" si="17"/>
        <v>26.331518686138622</v>
      </c>
      <c r="J135" s="2">
        <f t="shared" si="18"/>
        <v>262.78540076394972</v>
      </c>
      <c r="K135" s="2">
        <f t="shared" si="19"/>
        <v>86.182754924328719</v>
      </c>
      <c r="L135" s="2">
        <f>SUM($K$7:$K135)</f>
        <v>6309.8839766164374</v>
      </c>
      <c r="M135" t="str">
        <f t="shared" si="20"/>
        <v/>
      </c>
    </row>
    <row r="136" spans="2:13" x14ac:dyDescent="0.15">
      <c r="B136" s="4">
        <v>13</v>
      </c>
      <c r="C136" s="2">
        <f t="shared" ref="C136:C199" si="22">SQRT(($C$1*SQRT(2)/2)^2-($C$3*COS(2*3.14*(-B136/$C$2)))^2)-SQRT(($C$1*SQRT(2)/2)^2-$C$3^2)</f>
        <v>8.0888702723473926</v>
      </c>
      <c r="D136" s="2">
        <f t="shared" ref="D136:D199" si="23">$C$3*COS((2*3.14)*(($C136-$B136)/$C$2))</f>
        <v>34.830771825191739</v>
      </c>
      <c r="E136" s="2">
        <f t="shared" ref="E136:E199" si="24">$C$3/$F$1*$B136-($C$3*($C$2-$F$1)/$F$1)</f>
        <v>19.238873097928849</v>
      </c>
      <c r="F136" s="2">
        <f t="shared" ref="F136:F199" si="25">+$D136-$E136</f>
        <v>15.59189872726289</v>
      </c>
      <c r="G136" t="str">
        <f t="shared" si="21"/>
        <v xml:space="preserve"> </v>
      </c>
      <c r="H136" s="2">
        <f t="shared" ref="H136:H199" si="26">(+$D136-$D137)*10/2+$D137*10</f>
        <v>347.62230471087679</v>
      </c>
      <c r="I136" s="2">
        <f t="shared" ref="I136:I199" si="27">-($C$3-$H$3)*$B136/$F$2+$C$3</f>
        <v>26.225561466651328</v>
      </c>
      <c r="J136" s="2">
        <f t="shared" ref="J136:J199" si="28">(+$I136-$I137)*10/2+$I137*10</f>
        <v>261.72582856907678</v>
      </c>
      <c r="K136" s="2">
        <f t="shared" ref="K136:K199" si="29">+$H136-$J136</f>
        <v>85.896476141800008</v>
      </c>
      <c r="L136" s="2">
        <f>SUM($K$7:$K136)</f>
        <v>6395.7804527582375</v>
      </c>
      <c r="M136" t="str">
        <f t="shared" ref="M136:M199" si="30">IF($F$2=$G136,$L136,"")</f>
        <v/>
      </c>
    </row>
    <row r="137" spans="2:13" x14ac:dyDescent="0.15">
      <c r="B137" s="4">
        <v>13.1</v>
      </c>
      <c r="C137" s="2">
        <f t="shared" si="22"/>
        <v>8.1226838550113314</v>
      </c>
      <c r="D137" s="2">
        <f t="shared" si="23"/>
        <v>34.69368911698362</v>
      </c>
      <c r="E137" s="2">
        <f t="shared" si="24"/>
        <v>19.283045708358788</v>
      </c>
      <c r="F137" s="2">
        <f t="shared" si="25"/>
        <v>15.410643408624832</v>
      </c>
      <c r="G137" t="str">
        <f t="shared" si="21"/>
        <v xml:space="preserve"> </v>
      </c>
      <c r="H137" s="2">
        <f t="shared" si="26"/>
        <v>346.22577802853857</v>
      </c>
      <c r="I137" s="2">
        <f t="shared" si="27"/>
        <v>26.119604247164027</v>
      </c>
      <c r="J137" s="2">
        <f t="shared" si="28"/>
        <v>260.66625637420384</v>
      </c>
      <c r="K137" s="2">
        <f t="shared" si="29"/>
        <v>85.559521654334731</v>
      </c>
      <c r="L137" s="2">
        <f>SUM($K$7:$K137)</f>
        <v>6481.3399744125727</v>
      </c>
      <c r="M137" t="str">
        <f t="shared" si="30"/>
        <v/>
      </c>
    </row>
    <row r="138" spans="2:13" x14ac:dyDescent="0.15">
      <c r="B138" s="4">
        <v>13.2</v>
      </c>
      <c r="C138" s="2">
        <f t="shared" si="22"/>
        <v>8.1548498900881157</v>
      </c>
      <c r="D138" s="2">
        <f t="shared" si="23"/>
        <v>34.551466488724088</v>
      </c>
      <c r="E138" s="2">
        <f t="shared" si="24"/>
        <v>19.327218318788727</v>
      </c>
      <c r="F138" s="2">
        <f t="shared" si="25"/>
        <v>15.224248169935361</v>
      </c>
      <c r="G138" t="str">
        <f t="shared" si="21"/>
        <v xml:space="preserve"> </v>
      </c>
      <c r="H138" s="2">
        <f t="shared" si="26"/>
        <v>344.77711893702838</v>
      </c>
      <c r="I138" s="2">
        <f t="shared" si="27"/>
        <v>26.013647027676733</v>
      </c>
      <c r="J138" s="2">
        <f t="shared" si="28"/>
        <v>259.60668417933084</v>
      </c>
      <c r="K138" s="2">
        <f t="shared" si="29"/>
        <v>85.170434757697535</v>
      </c>
      <c r="L138" s="2">
        <f>SUM($K$7:$K138)</f>
        <v>6566.5104091702706</v>
      </c>
      <c r="M138" t="str">
        <f t="shared" si="30"/>
        <v/>
      </c>
    </row>
    <row r="139" spans="2:13" x14ac:dyDescent="0.15">
      <c r="B139" s="4">
        <v>13.3</v>
      </c>
      <c r="C139" s="2">
        <f t="shared" si="22"/>
        <v>8.1853558995970701</v>
      </c>
      <c r="D139" s="2">
        <f t="shared" si="23"/>
        <v>34.40395729868159</v>
      </c>
      <c r="E139" s="2">
        <f t="shared" si="24"/>
        <v>19.371390929218666</v>
      </c>
      <c r="F139" s="2">
        <f t="shared" si="25"/>
        <v>15.032566369462923</v>
      </c>
      <c r="G139" t="str">
        <f t="shared" si="21"/>
        <v xml:space="preserve"> </v>
      </c>
      <c r="H139" s="2">
        <f t="shared" si="26"/>
        <v>343.27485185765295</v>
      </c>
      <c r="I139" s="2">
        <f t="shared" si="27"/>
        <v>25.907689808189435</v>
      </c>
      <c r="J139" s="2">
        <f t="shared" si="28"/>
        <v>258.54711198445784</v>
      </c>
      <c r="K139" s="2">
        <f t="shared" si="29"/>
        <v>84.727739873195105</v>
      </c>
      <c r="L139" s="2">
        <f>SUM($K$7:$K139)</f>
        <v>6651.2381490434655</v>
      </c>
      <c r="M139" t="str">
        <f t="shared" si="30"/>
        <v/>
      </c>
    </row>
    <row r="140" spans="2:13" x14ac:dyDescent="0.15">
      <c r="B140" s="4">
        <v>13.4</v>
      </c>
      <c r="C140" s="2">
        <f t="shared" si="22"/>
        <v>8.2141900602972271</v>
      </c>
      <c r="D140" s="2">
        <f t="shared" si="23"/>
        <v>34.251013072848998</v>
      </c>
      <c r="E140" s="2">
        <f t="shared" si="24"/>
        <v>19.415563539648605</v>
      </c>
      <c r="F140" s="2">
        <f t="shared" si="25"/>
        <v>14.835449533200393</v>
      </c>
      <c r="G140" t="str">
        <f t="shared" si="21"/>
        <v xml:space="preserve"> </v>
      </c>
      <c r="H140" s="2">
        <f t="shared" si="26"/>
        <v>341.71748349438479</v>
      </c>
      <c r="I140" s="2">
        <f t="shared" si="27"/>
        <v>25.801732588702137</v>
      </c>
      <c r="J140" s="2">
        <f t="shared" si="28"/>
        <v>257.4875397895849</v>
      </c>
      <c r="K140" s="2">
        <f t="shared" si="29"/>
        <v>84.229943704799894</v>
      </c>
      <c r="L140" s="2">
        <f>SUM($K$7:$K140)</f>
        <v>6735.468092748265</v>
      </c>
      <c r="M140" t="str">
        <f t="shared" si="30"/>
        <v/>
      </c>
    </row>
    <row r="141" spans="2:13" x14ac:dyDescent="0.15">
      <c r="B141" s="4">
        <v>13.5</v>
      </c>
      <c r="C141" s="2">
        <f t="shared" si="22"/>
        <v>8.2413412065363616</v>
      </c>
      <c r="D141" s="2">
        <f t="shared" si="23"/>
        <v>34.09248362602797</v>
      </c>
      <c r="E141" s="2">
        <f t="shared" si="24"/>
        <v>19.459736150078541</v>
      </c>
      <c r="F141" s="2">
        <f t="shared" si="25"/>
        <v>14.632747475949429</v>
      </c>
      <c r="G141" t="str">
        <f t="shared" si="21"/>
        <v xml:space="preserve"> </v>
      </c>
      <c r="H141" s="2">
        <f t="shared" si="26"/>
        <v>340.10350409930646</v>
      </c>
      <c r="I141" s="2">
        <f t="shared" si="27"/>
        <v>25.695775369214839</v>
      </c>
      <c r="J141" s="2">
        <f t="shared" si="28"/>
        <v>256.4279675947119</v>
      </c>
      <c r="K141" s="2">
        <f t="shared" si="29"/>
        <v>83.675536504594561</v>
      </c>
      <c r="L141" s="2">
        <f>SUM($K$7:$K141)</f>
        <v>6819.1436292528597</v>
      </c>
      <c r="M141" t="str">
        <f t="shared" si="30"/>
        <v/>
      </c>
    </row>
    <row r="142" spans="2:13" x14ac:dyDescent="0.15">
      <c r="B142" s="4">
        <v>13.6</v>
      </c>
      <c r="C142" s="2">
        <f t="shared" si="22"/>
        <v>8.2667988329293678</v>
      </c>
      <c r="D142" s="2">
        <f t="shared" si="23"/>
        <v>33.928217193833319</v>
      </c>
      <c r="E142" s="2">
        <f t="shared" si="24"/>
        <v>19.50390876050848</v>
      </c>
      <c r="F142" s="2">
        <f t="shared" si="25"/>
        <v>14.424308433324839</v>
      </c>
      <c r="G142" t="str">
        <f t="shared" si="21"/>
        <v xml:space="preserve"> </v>
      </c>
      <c r="H142" s="2">
        <f t="shared" si="26"/>
        <v>338.43138884802499</v>
      </c>
      <c r="I142" s="2">
        <f t="shared" si="27"/>
        <v>25.589818149727542</v>
      </c>
      <c r="J142" s="2">
        <f t="shared" si="28"/>
        <v>255.36839539983893</v>
      </c>
      <c r="K142" s="2">
        <f t="shared" si="29"/>
        <v>83.062993448186063</v>
      </c>
      <c r="L142" s="2">
        <f>SUM($K$7:$K142)</f>
        <v>6902.2066227010455</v>
      </c>
      <c r="M142" t="str">
        <f t="shared" si="30"/>
        <v/>
      </c>
    </row>
    <row r="143" spans="2:13" x14ac:dyDescent="0.15">
      <c r="B143" s="4">
        <v>13.7</v>
      </c>
      <c r="C143" s="2">
        <f t="shared" si="22"/>
        <v>8.2905530968673702</v>
      </c>
      <c r="D143" s="2">
        <f t="shared" si="23"/>
        <v>33.75806057577168</v>
      </c>
      <c r="E143" s="2">
        <f t="shared" si="24"/>
        <v>19.548081370938419</v>
      </c>
      <c r="F143" s="2">
        <f t="shared" si="25"/>
        <v>14.20997920483326</v>
      </c>
      <c r="G143" t="str">
        <f t="shared" si="21"/>
        <v xml:space="preserve"> </v>
      </c>
      <c r="H143" s="2">
        <f t="shared" si="26"/>
        <v>336.69959932649306</v>
      </c>
      <c r="I143" s="2">
        <f t="shared" si="27"/>
        <v>25.483860930240247</v>
      </c>
      <c r="J143" s="2">
        <f t="shared" si="28"/>
        <v>254.30882320496596</v>
      </c>
      <c r="K143" s="2">
        <f t="shared" si="29"/>
        <v>82.390776121527097</v>
      </c>
      <c r="L143" s="2">
        <f>SUM($K$7:$K143)</f>
        <v>6984.5973988225724</v>
      </c>
      <c r="M143" t="str">
        <f t="shared" si="30"/>
        <v/>
      </c>
    </row>
    <row r="144" spans="2:13" x14ac:dyDescent="0.15">
      <c r="B144" s="4">
        <v>13.8</v>
      </c>
      <c r="C144" s="2">
        <f t="shared" si="22"/>
        <v>8.3125948208591041</v>
      </c>
      <c r="D144" s="2">
        <f t="shared" si="23"/>
        <v>33.581859289526932</v>
      </c>
      <c r="E144" s="2">
        <f t="shared" si="24"/>
        <v>19.592253981368358</v>
      </c>
      <c r="F144" s="2">
        <f t="shared" si="25"/>
        <v>13.989605308158573</v>
      </c>
      <c r="G144" t="str">
        <f t="shared" si="21"/>
        <v xml:space="preserve"> </v>
      </c>
      <c r="H144" s="2">
        <f t="shared" si="26"/>
        <v>334.90658513043672</v>
      </c>
      <c r="I144" s="2">
        <f t="shared" si="27"/>
        <v>25.377903710752946</v>
      </c>
      <c r="J144" s="2">
        <f t="shared" si="28"/>
        <v>253.24925101009299</v>
      </c>
      <c r="K144" s="2">
        <f t="shared" si="29"/>
        <v>81.657334120343734</v>
      </c>
      <c r="L144" s="2">
        <f>SUM($K$7:$K144)</f>
        <v>7066.2547329429162</v>
      </c>
      <c r="M144" t="str">
        <f t="shared" si="30"/>
        <v/>
      </c>
    </row>
    <row r="145" spans="2:13" x14ac:dyDescent="0.15">
      <c r="B145" s="4">
        <v>13.9</v>
      </c>
      <c r="C145" s="2">
        <f t="shared" si="22"/>
        <v>8.3329154947058299</v>
      </c>
      <c r="D145" s="2">
        <f t="shared" si="23"/>
        <v>33.399457736560421</v>
      </c>
      <c r="E145" s="2">
        <f t="shared" si="24"/>
        <v>19.636426591798298</v>
      </c>
      <c r="F145" s="2">
        <f t="shared" si="25"/>
        <v>13.763031144762124</v>
      </c>
      <c r="G145" t="str">
        <f t="shared" si="21"/>
        <v xml:space="preserve"> </v>
      </c>
      <c r="H145" s="2">
        <f t="shared" si="26"/>
        <v>333.05078557834241</v>
      </c>
      <c r="I145" s="2">
        <f t="shared" si="27"/>
        <v>25.271946491265648</v>
      </c>
      <c r="J145" s="2">
        <f t="shared" si="28"/>
        <v>252.18967881522002</v>
      </c>
      <c r="K145" s="2">
        <f t="shared" si="29"/>
        <v>80.861106763122393</v>
      </c>
      <c r="L145" s="2">
        <f>SUM($K$7:$K145)</f>
        <v>7147.115839706039</v>
      </c>
      <c r="M145" t="str">
        <f t="shared" si="30"/>
        <v/>
      </c>
    </row>
    <row r="146" spans="2:13" x14ac:dyDescent="0.15">
      <c r="B146" s="4">
        <v>14</v>
      </c>
      <c r="C146" s="2">
        <f t="shared" si="22"/>
        <v>8.3515072775107768</v>
      </c>
      <c r="D146" s="2">
        <f t="shared" si="23"/>
        <v>33.210699379108057</v>
      </c>
      <c r="E146" s="2">
        <f t="shared" si="24"/>
        <v>19.680599202228237</v>
      </c>
      <c r="F146" s="2">
        <f t="shared" si="25"/>
        <v>13.53010017687982</v>
      </c>
      <c r="G146" t="str">
        <f t="shared" si="21"/>
        <v xml:space="preserve"> </v>
      </c>
      <c r="H146" s="2">
        <f t="shared" si="26"/>
        <v>331.13063153869871</v>
      </c>
      <c r="I146" s="2">
        <f t="shared" si="27"/>
        <v>25.165989271778351</v>
      </c>
      <c r="J146" s="2">
        <f t="shared" si="28"/>
        <v>251.13010662034705</v>
      </c>
      <c r="K146" s="2">
        <f t="shared" si="29"/>
        <v>80.000524918351658</v>
      </c>
      <c r="L146" s="2">
        <f>SUM($K$7:$K146)</f>
        <v>7227.1163646243904</v>
      </c>
      <c r="M146" t="str">
        <f t="shared" si="30"/>
        <v/>
      </c>
    </row>
    <row r="147" spans="2:13" x14ac:dyDescent="0.15">
      <c r="B147" s="4">
        <v>14.1</v>
      </c>
      <c r="C147" s="2">
        <f t="shared" si="22"/>
        <v>8.3683629995248623</v>
      </c>
      <c r="D147" s="2">
        <f t="shared" si="23"/>
        <v>33.015426928631683</v>
      </c>
      <c r="E147" s="2">
        <f t="shared" si="24"/>
        <v>19.724771812658176</v>
      </c>
      <c r="F147" s="2">
        <f t="shared" si="25"/>
        <v>13.290655115973507</v>
      </c>
      <c r="G147" t="str">
        <f t="shared" si="21"/>
        <v xml:space="preserve"> </v>
      </c>
      <c r="H147" s="2">
        <f t="shared" si="26"/>
        <v>329.14454737191289</v>
      </c>
      <c r="I147" s="2">
        <f t="shared" si="27"/>
        <v>25.060032052291056</v>
      </c>
      <c r="J147" s="2">
        <f t="shared" si="28"/>
        <v>250.07053442547408</v>
      </c>
      <c r="K147" s="2">
        <f t="shared" si="29"/>
        <v>79.074012946438813</v>
      </c>
      <c r="L147" s="2">
        <f>SUM($K$7:$K147)</f>
        <v>7306.1903775708288</v>
      </c>
      <c r="M147" t="str">
        <f t="shared" si="30"/>
        <v/>
      </c>
    </row>
    <row r="148" spans="2:13" x14ac:dyDescent="0.15">
      <c r="B148" s="4">
        <v>14.2</v>
      </c>
      <c r="C148" s="2">
        <f t="shared" si="22"/>
        <v>8.3834761638290161</v>
      </c>
      <c r="D148" s="2">
        <f t="shared" si="23"/>
        <v>32.813482545750894</v>
      </c>
      <c r="E148" s="2">
        <f t="shared" si="24"/>
        <v>19.768944423088112</v>
      </c>
      <c r="F148" s="2">
        <f t="shared" si="25"/>
        <v>13.044538122662782</v>
      </c>
      <c r="G148" t="str">
        <f t="shared" si="21"/>
        <v xml:space="preserve"> </v>
      </c>
      <c r="H148" s="2">
        <f t="shared" si="26"/>
        <v>327.09095298702692</v>
      </c>
      <c r="I148" s="2">
        <f t="shared" si="27"/>
        <v>24.954074832803759</v>
      </c>
      <c r="J148" s="2">
        <f t="shared" si="28"/>
        <v>249.01096223060108</v>
      </c>
      <c r="K148" s="2">
        <f t="shared" si="29"/>
        <v>78.079990756425843</v>
      </c>
      <c r="L148" s="2">
        <f>SUM($K$7:$K148)</f>
        <v>7384.2703683272548</v>
      </c>
      <c r="M148" t="str">
        <f t="shared" si="30"/>
        <v/>
      </c>
    </row>
    <row r="149" spans="2:13" x14ac:dyDescent="0.15">
      <c r="B149" s="4">
        <v>14.3</v>
      </c>
      <c r="C149" s="2">
        <f t="shared" si="22"/>
        <v>8.3968409478546562</v>
      </c>
      <c r="D149" s="2">
        <f t="shared" si="23"/>
        <v>32.604708051654498</v>
      </c>
      <c r="E149" s="2">
        <f t="shared" si="24"/>
        <v>19.813117033518051</v>
      </c>
      <c r="F149" s="2">
        <f t="shared" si="25"/>
        <v>12.791591018136447</v>
      </c>
      <c r="G149" t="str">
        <f t="shared" si="21"/>
        <v xml:space="preserve"> </v>
      </c>
      <c r="H149" s="2">
        <f t="shared" si="26"/>
        <v>324.96826601306259</v>
      </c>
      <c r="I149" s="2">
        <f t="shared" si="27"/>
        <v>24.848117613316457</v>
      </c>
      <c r="J149" s="2">
        <f t="shared" si="28"/>
        <v>247.95139003572808</v>
      </c>
      <c r="K149" s="2">
        <f t="shared" si="29"/>
        <v>77.016875977334507</v>
      </c>
      <c r="L149" s="2">
        <f>SUM($K$7:$K149)</f>
        <v>7461.287244304589</v>
      </c>
      <c r="M149" t="str">
        <f t="shared" si="30"/>
        <v/>
      </c>
    </row>
    <row r="150" spans="2:13" x14ac:dyDescent="0.15">
      <c r="B150" s="4">
        <v>14.4</v>
      </c>
      <c r="C150" s="2">
        <f t="shared" si="22"/>
        <v>8.4084522047428578</v>
      </c>
      <c r="D150" s="2">
        <f t="shared" si="23"/>
        <v>32.388945150958023</v>
      </c>
      <c r="E150" s="2">
        <f t="shared" si="24"/>
        <v>19.85728964394799</v>
      </c>
      <c r="F150" s="2">
        <f t="shared" si="25"/>
        <v>12.531655507010033</v>
      </c>
      <c r="G150" t="str">
        <f t="shared" si="21"/>
        <v xml:space="preserve"> </v>
      </c>
      <c r="H150" s="2">
        <f t="shared" si="26"/>
        <v>322.77490408450052</v>
      </c>
      <c r="I150" s="2">
        <f t="shared" si="27"/>
        <v>24.74216039382916</v>
      </c>
      <c r="J150" s="2">
        <f t="shared" si="28"/>
        <v>246.89181784085511</v>
      </c>
      <c r="K150" s="2">
        <f t="shared" si="29"/>
        <v>75.883086243645408</v>
      </c>
      <c r="L150" s="2">
        <f>SUM($K$7:$K150)</f>
        <v>7537.1703305482342</v>
      </c>
      <c r="M150" t="str">
        <f t="shared" si="30"/>
        <v/>
      </c>
    </row>
    <row r="151" spans="2:13" x14ac:dyDescent="0.15">
      <c r="B151" s="4">
        <v>14.5</v>
      </c>
      <c r="C151" s="2">
        <f t="shared" si="22"/>
        <v>8.4183054645432236</v>
      </c>
      <c r="D151" s="2">
        <f t="shared" si="23"/>
        <v>32.166035665942083</v>
      </c>
      <c r="E151" s="2">
        <f t="shared" si="24"/>
        <v>19.901462254377929</v>
      </c>
      <c r="F151" s="2">
        <f t="shared" si="25"/>
        <v>12.264573411564154</v>
      </c>
      <c r="G151" t="str">
        <f t="shared" si="21"/>
        <v xml:space="preserve"> </v>
      </c>
      <c r="H151" s="2">
        <f t="shared" si="26"/>
        <v>320.50928724007048</v>
      </c>
      <c r="I151" s="2">
        <f t="shared" si="27"/>
        <v>24.636203174341865</v>
      </c>
      <c r="J151" s="2">
        <f t="shared" si="28"/>
        <v>245.83224564598217</v>
      </c>
      <c r="K151" s="2">
        <f t="shared" si="29"/>
        <v>74.677041594088308</v>
      </c>
      <c r="L151" s="2">
        <f>SUM($K$7:$K151)</f>
        <v>7611.8473721423225</v>
      </c>
      <c r="M151" t="str">
        <f t="shared" si="30"/>
        <v/>
      </c>
    </row>
    <row r="152" spans="2:13" x14ac:dyDescent="0.15">
      <c r="B152" s="4">
        <v>14.6</v>
      </c>
      <c r="C152" s="2">
        <f t="shared" si="22"/>
        <v>8.4263969352530239</v>
      </c>
      <c r="D152" s="2">
        <f t="shared" si="23"/>
        <v>31.935821782072015</v>
      </c>
      <c r="E152" s="2">
        <f t="shared" si="24"/>
        <v>19.945634864807868</v>
      </c>
      <c r="F152" s="2">
        <f t="shared" si="25"/>
        <v>11.990186917264147</v>
      </c>
      <c r="G152" t="str">
        <f t="shared" si="21"/>
        <v xml:space="preserve"> </v>
      </c>
      <c r="H152" s="2">
        <f t="shared" si="26"/>
        <v>318.16984043368001</v>
      </c>
      <c r="I152" s="2">
        <f t="shared" si="27"/>
        <v>24.530245954854568</v>
      </c>
      <c r="J152" s="2">
        <f t="shared" si="28"/>
        <v>244.7726734511092</v>
      </c>
      <c r="K152" s="2">
        <f t="shared" si="29"/>
        <v>73.397166982570809</v>
      </c>
      <c r="L152" s="2">
        <f>SUM($K$7:$K152)</f>
        <v>7685.244539124893</v>
      </c>
      <c r="M152" t="str">
        <f t="shared" si="30"/>
        <v/>
      </c>
    </row>
    <row r="153" spans="2:13" x14ac:dyDescent="0.15">
      <c r="B153" s="4">
        <v>14.7</v>
      </c>
      <c r="C153" s="2">
        <f t="shared" si="22"/>
        <v>8.4327235036972468</v>
      </c>
      <c r="D153" s="2">
        <f t="shared" si="23"/>
        <v>31.698146304663986</v>
      </c>
      <c r="E153" s="2">
        <f t="shared" si="24"/>
        <v>19.989807475237804</v>
      </c>
      <c r="F153" s="2">
        <f t="shared" si="25"/>
        <v>11.708338829426182</v>
      </c>
      <c r="G153" t="str">
        <f t="shared" si="21"/>
        <v xml:space="preserve"> </v>
      </c>
      <c r="H153" s="2">
        <f t="shared" si="26"/>
        <v>315.75499615595214</v>
      </c>
      <c r="I153" s="2">
        <f t="shared" si="27"/>
        <v>24.42428873536727</v>
      </c>
      <c r="J153" s="2">
        <f t="shared" si="28"/>
        <v>243.71310125623623</v>
      </c>
      <c r="K153" s="2">
        <f t="shared" si="29"/>
        <v>72.041894899715913</v>
      </c>
      <c r="L153" s="2">
        <f>SUM($K$7:$K153)</f>
        <v>7757.2864340246088</v>
      </c>
      <c r="M153" t="str">
        <f t="shared" si="30"/>
        <v/>
      </c>
    </row>
    <row r="154" spans="2:13" x14ac:dyDescent="0.15">
      <c r="B154" s="4">
        <v>14.8</v>
      </c>
      <c r="C154" s="2">
        <f t="shared" si="22"/>
        <v>8.4372827362501539</v>
      </c>
      <c r="D154" s="2">
        <f t="shared" si="23"/>
        <v>31.452852926526443</v>
      </c>
      <c r="E154" s="2">
        <f t="shared" si="24"/>
        <v>20.033980085667743</v>
      </c>
      <c r="F154" s="2">
        <f t="shared" si="25"/>
        <v>11.4188728408587</v>
      </c>
      <c r="G154" t="str">
        <f t="shared" si="21"/>
        <v xml:space="preserve"> </v>
      </c>
      <c r="H154" s="2">
        <f t="shared" si="26"/>
        <v>313.26319716446801</v>
      </c>
      <c r="I154" s="2">
        <f t="shared" si="27"/>
        <v>24.318331515879972</v>
      </c>
      <c r="J154" s="2">
        <f t="shared" si="28"/>
        <v>242.65352906136326</v>
      </c>
      <c r="K154" s="2">
        <f t="shared" si="29"/>
        <v>70.609668103104752</v>
      </c>
      <c r="L154" s="2">
        <f>SUM($K$7:$K154)</f>
        <v>7827.8961021277137</v>
      </c>
      <c r="M154" t="str">
        <f t="shared" si="30"/>
        <v/>
      </c>
    </row>
    <row r="155" spans="2:13" x14ac:dyDescent="0.15">
      <c r="B155" s="4">
        <v>14.9</v>
      </c>
      <c r="C155" s="2">
        <f t="shared" si="22"/>
        <v>8.4400728793985991</v>
      </c>
      <c r="D155" s="2">
        <f t="shared" si="23"/>
        <v>31.199786506367154</v>
      </c>
      <c r="E155" s="2">
        <f t="shared" si="24"/>
        <v>20.078152696097682</v>
      </c>
      <c r="F155" s="2">
        <f t="shared" si="25"/>
        <v>11.121633810269472</v>
      </c>
      <c r="G155" t="str">
        <f t="shared" si="21"/>
        <v xml:space="preserve"> </v>
      </c>
      <c r="H155" s="2">
        <f t="shared" si="26"/>
        <v>310.69289932042574</v>
      </c>
      <c r="I155" s="2">
        <f t="shared" si="27"/>
        <v>24.212374296392674</v>
      </c>
      <c r="J155" s="2">
        <f t="shared" si="28"/>
        <v>241.59395686649029</v>
      </c>
      <c r="K155" s="2">
        <f t="shared" si="29"/>
        <v>69.09894245393545</v>
      </c>
      <c r="L155" s="2">
        <f>SUM($K$7:$K155)</f>
        <v>7896.9950445816494</v>
      </c>
      <c r="M155" t="str">
        <f t="shared" si="30"/>
        <v/>
      </c>
    </row>
    <row r="156" spans="2:13" x14ac:dyDescent="0.15">
      <c r="B156" s="4">
        <v>15</v>
      </c>
      <c r="C156" s="2">
        <f t="shared" si="22"/>
        <v>8.4410928601477337</v>
      </c>
      <c r="D156" s="2">
        <f t="shared" si="23"/>
        <v>30.938793357717984</v>
      </c>
      <c r="E156" s="2">
        <f t="shared" si="24"/>
        <v>20.122325306527621</v>
      </c>
      <c r="F156" s="2">
        <f t="shared" si="25"/>
        <v>10.816468051190363</v>
      </c>
      <c r="G156" t="str">
        <f t="shared" si="21"/>
        <v xml:space="preserve"> </v>
      </c>
      <c r="H156" s="2">
        <f t="shared" si="26"/>
        <v>308.0425745290288</v>
      </c>
      <c r="I156" s="2">
        <f t="shared" si="27"/>
        <v>24.10641707690538</v>
      </c>
      <c r="J156" s="2">
        <f t="shared" si="28"/>
        <v>240.53438467161729</v>
      </c>
      <c r="K156" s="2">
        <f t="shared" si="29"/>
        <v>67.508189857411509</v>
      </c>
      <c r="L156" s="2">
        <f>SUM($K$7:$K156)</f>
        <v>7964.5032344390611</v>
      </c>
      <c r="M156" t="str">
        <f t="shared" si="30"/>
        <v/>
      </c>
    </row>
    <row r="157" spans="2:13" x14ac:dyDescent="0.15">
      <c r="B157" s="4">
        <v>15.1</v>
      </c>
      <c r="C157" s="2">
        <f t="shared" si="22"/>
        <v>8.4403422862689865</v>
      </c>
      <c r="D157" s="2">
        <f t="shared" si="23"/>
        <v>30.669721548087779</v>
      </c>
      <c r="E157" s="2">
        <f t="shared" si="24"/>
        <v>20.16649791695756</v>
      </c>
      <c r="F157" s="2">
        <f t="shared" si="25"/>
        <v>10.503223631130219</v>
      </c>
      <c r="G157" t="str">
        <f t="shared" si="21"/>
        <v xml:space="preserve"> </v>
      </c>
      <c r="H157" s="2">
        <f t="shared" si="26"/>
        <v>305.31071378050615</v>
      </c>
      <c r="I157" s="2">
        <f t="shared" si="27"/>
        <v>24.000459857418079</v>
      </c>
      <c r="J157" s="2">
        <f t="shared" si="28"/>
        <v>239.47481247674432</v>
      </c>
      <c r="K157" s="2">
        <f t="shared" si="29"/>
        <v>65.83590130376183</v>
      </c>
      <c r="L157" s="2">
        <f>SUM($K$7:$K157)</f>
        <v>8030.3391357428227</v>
      </c>
      <c r="M157" t="str">
        <f t="shared" si="30"/>
        <v/>
      </c>
    </row>
    <row r="158" spans="2:13" x14ac:dyDescent="0.15">
      <c r="B158" s="4">
        <v>15.2</v>
      </c>
      <c r="C158" s="2">
        <f t="shared" si="22"/>
        <v>8.4378214463907142</v>
      </c>
      <c r="D158" s="2">
        <f t="shared" si="23"/>
        <v>30.392421208013452</v>
      </c>
      <c r="E158" s="2">
        <f t="shared" si="24"/>
        <v>20.210670527387499</v>
      </c>
      <c r="F158" s="2">
        <f t="shared" si="25"/>
        <v>10.181750680625953</v>
      </c>
      <c r="G158" t="str">
        <f t="shared" si="21"/>
        <v xml:space="preserve"> </v>
      </c>
      <c r="H158" s="2">
        <f t="shared" si="26"/>
        <v>302.49583028824935</v>
      </c>
      <c r="I158" s="2">
        <f t="shared" si="27"/>
        <v>23.894502637930781</v>
      </c>
      <c r="J158" s="2">
        <f t="shared" si="28"/>
        <v>238.41524028187135</v>
      </c>
      <c r="K158" s="2">
        <f t="shared" si="29"/>
        <v>64.080590006378003</v>
      </c>
      <c r="L158" s="2">
        <f>SUM($K$7:$K158)</f>
        <v>8094.4197257492006</v>
      </c>
      <c r="M158" t="str">
        <f t="shared" si="30"/>
        <v/>
      </c>
    </row>
    <row r="159" spans="2:13" x14ac:dyDescent="0.15">
      <c r="B159" s="4">
        <v>15.3</v>
      </c>
      <c r="C159" s="2">
        <f t="shared" si="22"/>
        <v>8.4335313099315385</v>
      </c>
      <c r="D159" s="2">
        <f t="shared" si="23"/>
        <v>30.106744849636421</v>
      </c>
      <c r="E159" s="2">
        <f t="shared" si="24"/>
        <v>20.254843137817439</v>
      </c>
      <c r="F159" s="2">
        <f t="shared" si="25"/>
        <v>9.8519017118189822</v>
      </c>
      <c r="G159" t="str">
        <f t="shared" si="21"/>
        <v xml:space="preserve"> </v>
      </c>
      <c r="H159" s="2">
        <f t="shared" si="26"/>
        <v>299.59646272012094</v>
      </c>
      <c r="I159" s="2">
        <f t="shared" si="27"/>
        <v>23.788545418443487</v>
      </c>
      <c r="J159" s="2">
        <f t="shared" si="28"/>
        <v>237.35566808699835</v>
      </c>
      <c r="K159" s="2">
        <f t="shared" si="29"/>
        <v>62.24079463312259</v>
      </c>
      <c r="L159" s="2">
        <f>SUM($K$7:$K159)</f>
        <v>8156.6605203823228</v>
      </c>
      <c r="M159" t="str">
        <f t="shared" si="30"/>
        <v/>
      </c>
    </row>
    <row r="160" spans="2:13" x14ac:dyDescent="0.15">
      <c r="B160" s="4">
        <v>15.4</v>
      </c>
      <c r="C160" s="2">
        <f t="shared" si="22"/>
        <v>8.4274735268761845</v>
      </c>
      <c r="D160" s="2">
        <f t="shared" si="23"/>
        <v>29.81254769438776</v>
      </c>
      <c r="E160" s="2">
        <f t="shared" si="24"/>
        <v>20.299015748247378</v>
      </c>
      <c r="F160" s="2">
        <f t="shared" si="25"/>
        <v>9.5135319461403824</v>
      </c>
      <c r="G160" t="str">
        <f t="shared" si="21"/>
        <v xml:space="preserve"> </v>
      </c>
      <c r="H160" s="2">
        <f t="shared" si="26"/>
        <v>296.61117851854976</v>
      </c>
      <c r="I160" s="2">
        <f t="shared" si="27"/>
        <v>23.682588198956186</v>
      </c>
      <c r="J160" s="2">
        <f t="shared" si="28"/>
        <v>236.29609589212538</v>
      </c>
      <c r="K160" s="2">
        <f t="shared" si="29"/>
        <v>60.315082626424385</v>
      </c>
      <c r="L160" s="2">
        <f>SUM($K$7:$K160)</f>
        <v>8216.9756030087465</v>
      </c>
      <c r="M160" t="str">
        <f t="shared" si="30"/>
        <v/>
      </c>
    </row>
    <row r="161" spans="2:13" x14ac:dyDescent="0.15">
      <c r="B161" s="4">
        <v>15.5</v>
      </c>
      <c r="C161" s="2">
        <f t="shared" si="22"/>
        <v>8.419650427393961</v>
      </c>
      <c r="D161" s="2">
        <f t="shared" si="23"/>
        <v>29.509688009322193</v>
      </c>
      <c r="E161" s="2">
        <f t="shared" si="24"/>
        <v>20.343188358677317</v>
      </c>
      <c r="F161" s="2">
        <f t="shared" si="25"/>
        <v>9.1664996506448766</v>
      </c>
      <c r="G161" t="str">
        <f t="shared" si="21"/>
        <v xml:space="preserve"> </v>
      </c>
      <c r="H161" s="2">
        <f t="shared" si="26"/>
        <v>293.53857730458401</v>
      </c>
      <c r="I161" s="2">
        <f t="shared" si="27"/>
        <v>23.576630979468888</v>
      </c>
      <c r="J161" s="2">
        <f t="shared" si="28"/>
        <v>235.23652369725241</v>
      </c>
      <c r="K161" s="2">
        <f t="shared" si="29"/>
        <v>58.302053607331601</v>
      </c>
      <c r="L161" s="2">
        <f>SUM($K$7:$K161)</f>
        <v>8275.2776566160774</v>
      </c>
      <c r="M161" t="str">
        <f t="shared" si="30"/>
        <v/>
      </c>
    </row>
    <row r="162" spans="2:13" x14ac:dyDescent="0.15">
      <c r="B162" s="4">
        <v>15.6</v>
      </c>
      <c r="C162" s="2">
        <f t="shared" si="22"/>
        <v>8.4100650212993031</v>
      </c>
      <c r="D162" s="2">
        <f t="shared" si="23"/>
        <v>29.198027451594612</v>
      </c>
      <c r="E162" s="2">
        <f t="shared" si="24"/>
        <v>20.387360969107252</v>
      </c>
      <c r="F162" s="2">
        <f t="shared" si="25"/>
        <v>8.8106664824873597</v>
      </c>
      <c r="G162" t="str">
        <f t="shared" si="21"/>
        <v xml:space="preserve"> </v>
      </c>
      <c r="H162" s="2">
        <f t="shared" si="26"/>
        <v>290.37729436061886</v>
      </c>
      <c r="I162" s="2">
        <f t="shared" si="27"/>
        <v>23.470673759981594</v>
      </c>
      <c r="J162" s="2">
        <f t="shared" si="28"/>
        <v>234.17695150237947</v>
      </c>
      <c r="K162" s="2">
        <f t="shared" si="29"/>
        <v>56.200342858239395</v>
      </c>
      <c r="L162" s="2">
        <f>SUM($K$7:$K162)</f>
        <v>8331.4779994743167</v>
      </c>
      <c r="M162" t="str">
        <f t="shared" si="30"/>
        <v/>
      </c>
    </row>
    <row r="163" spans="2:13" x14ac:dyDescent="0.15">
      <c r="B163" s="4">
        <v>15.7</v>
      </c>
      <c r="C163" s="2">
        <f t="shared" si="22"/>
        <v>8.3987209973543884</v>
      </c>
      <c r="D163" s="2">
        <f t="shared" si="23"/>
        <v>28.877431420529152</v>
      </c>
      <c r="E163" s="2">
        <f t="shared" si="24"/>
        <v>20.431533579537192</v>
      </c>
      <c r="F163" s="2">
        <f t="shared" si="25"/>
        <v>8.4458978409919609</v>
      </c>
      <c r="G163" t="str">
        <f t="shared" si="21"/>
        <v xml:space="preserve"> </v>
      </c>
      <c r="H163" s="2">
        <f t="shared" si="26"/>
        <v>287.12600418606343</v>
      </c>
      <c r="I163" s="2">
        <f t="shared" si="27"/>
        <v>23.364716540494296</v>
      </c>
      <c r="J163" s="2">
        <f t="shared" si="28"/>
        <v>233.11737930750644</v>
      </c>
      <c r="K163" s="2">
        <f t="shared" si="29"/>
        <v>54.008624878556986</v>
      </c>
      <c r="L163" s="2">
        <f>SUM($K$7:$K163)</f>
        <v>8385.4866243528741</v>
      </c>
      <c r="M163" t="str">
        <f t="shared" si="30"/>
        <v/>
      </c>
    </row>
    <row r="164" spans="2:13" x14ac:dyDescent="0.15">
      <c r="B164" s="4">
        <v>15.8</v>
      </c>
      <c r="C164" s="2">
        <f t="shared" si="22"/>
        <v>8.3856227224132596</v>
      </c>
      <c r="D164" s="2">
        <f t="shared" si="23"/>
        <v>28.547769416683536</v>
      </c>
      <c r="E164" s="2">
        <f t="shared" si="24"/>
        <v>20.475706189967131</v>
      </c>
      <c r="F164" s="2">
        <f t="shared" si="25"/>
        <v>8.0720632267164056</v>
      </c>
      <c r="G164" t="str">
        <f t="shared" si="21"/>
        <v xml:space="preserve"> </v>
      </c>
      <c r="H164" s="2">
        <f t="shared" si="26"/>
        <v>283.78342411974461</v>
      </c>
      <c r="I164" s="2">
        <f t="shared" si="27"/>
        <v>23.258759321006995</v>
      </c>
      <c r="J164" s="2">
        <f t="shared" si="28"/>
        <v>232.05780711263347</v>
      </c>
      <c r="K164" s="2">
        <f t="shared" si="29"/>
        <v>51.72561700711114</v>
      </c>
      <c r="L164" s="2">
        <f>SUM($K$7:$K164)</f>
        <v>8437.2122413599845</v>
      </c>
      <c r="M164" t="str">
        <f t="shared" si="30"/>
        <v/>
      </c>
    </row>
    <row r="165" spans="2:13" x14ac:dyDescent="0.15">
      <c r="B165" s="4">
        <v>15.9</v>
      </c>
      <c r="C165" s="2">
        <f t="shared" si="22"/>
        <v>8.3707752404068145</v>
      </c>
      <c r="D165" s="2">
        <f t="shared" si="23"/>
        <v>28.20891540726538</v>
      </c>
      <c r="E165" s="2">
        <f t="shared" si="24"/>
        <v>20.51987880039707</v>
      </c>
      <c r="F165" s="2">
        <f t="shared" si="25"/>
        <v>7.68903660686831</v>
      </c>
      <c r="G165" t="str">
        <f t="shared" si="21"/>
        <v xml:space="preserve"> </v>
      </c>
      <c r="H165" s="2">
        <f t="shared" si="26"/>
        <v>280.34831802238875</v>
      </c>
      <c r="I165" s="2">
        <f t="shared" si="27"/>
        <v>23.152802101519701</v>
      </c>
      <c r="J165" s="2">
        <f t="shared" si="28"/>
        <v>230.99823491776053</v>
      </c>
      <c r="K165" s="2">
        <f t="shared" si="29"/>
        <v>49.350083104628226</v>
      </c>
      <c r="L165" s="2">
        <f>SUM($K$7:$K165)</f>
        <v>8486.5623244646122</v>
      </c>
      <c r="M165" t="str">
        <f t="shared" si="30"/>
        <v/>
      </c>
    </row>
    <row r="166" spans="2:13" x14ac:dyDescent="0.15">
      <c r="B166" s="4">
        <v>16</v>
      </c>
      <c r="C166" s="2">
        <f t="shared" si="22"/>
        <v>8.3541842711684353</v>
      </c>
      <c r="D166" s="2">
        <f t="shared" si="23"/>
        <v>27.860748197212363</v>
      </c>
      <c r="E166" s="2">
        <f t="shared" si="24"/>
        <v>20.564051410827009</v>
      </c>
      <c r="F166" s="2">
        <f t="shared" si="25"/>
        <v>7.296696786385354</v>
      </c>
      <c r="G166" t="str">
        <f t="shared" si="21"/>
        <v xml:space="preserve"> </v>
      </c>
      <c r="H166" s="2">
        <f t="shared" si="26"/>
        <v>276.81950001206036</v>
      </c>
      <c r="I166" s="2">
        <f t="shared" si="27"/>
        <v>23.046844882032403</v>
      </c>
      <c r="J166" s="2">
        <f t="shared" si="28"/>
        <v>229.9386627228875</v>
      </c>
      <c r="K166" s="2">
        <f t="shared" si="29"/>
        <v>46.88083728917286</v>
      </c>
      <c r="L166" s="2">
        <f>SUM($K$7:$K166)</f>
        <v>8533.4431617537848</v>
      </c>
      <c r="M166" t="str">
        <f t="shared" si="30"/>
        <v/>
      </c>
    </row>
    <row r="167" spans="2:13" x14ac:dyDescent="0.15">
      <c r="B167" s="4">
        <v>16.100000000000001</v>
      </c>
      <c r="C167" s="2">
        <f t="shared" si="22"/>
        <v>8.3358562090991484</v>
      </c>
      <c r="D167" s="2">
        <f t="shared" si="23"/>
        <v>27.503151805199714</v>
      </c>
      <c r="E167" s="2">
        <f t="shared" si="24"/>
        <v>20.608224021256948</v>
      </c>
      <c r="F167" s="2">
        <f t="shared" si="25"/>
        <v>6.8949277839427658</v>
      </c>
      <c r="G167" t="str">
        <f t="shared" si="21"/>
        <v xml:space="preserve"> </v>
      </c>
      <c r="H167" s="2">
        <f t="shared" si="26"/>
        <v>273.19583824497164</v>
      </c>
      <c r="I167" s="2">
        <f t="shared" si="27"/>
        <v>22.940887662545101</v>
      </c>
      <c r="J167" s="2">
        <f t="shared" si="28"/>
        <v>228.87909052801456</v>
      </c>
      <c r="K167" s="2">
        <f t="shared" si="29"/>
        <v>44.316747716957082</v>
      </c>
      <c r="L167" s="2">
        <f>SUM($K$7:$K167)</f>
        <v>8577.7599094707421</v>
      </c>
      <c r="M167" t="str">
        <f t="shared" si="30"/>
        <v/>
      </c>
    </row>
    <row r="168" spans="2:13" x14ac:dyDescent="0.15">
      <c r="B168" s="4">
        <v>16.2</v>
      </c>
      <c r="C168" s="2">
        <f t="shared" si="22"/>
        <v>8.3157981216718042</v>
      </c>
      <c r="D168" s="2">
        <f t="shared" si="23"/>
        <v>27.136015843794613</v>
      </c>
      <c r="E168" s="2">
        <f t="shared" si="24"/>
        <v>20.652396631686884</v>
      </c>
      <c r="F168" s="2">
        <f t="shared" si="25"/>
        <v>6.4836192121077296</v>
      </c>
      <c r="G168" t="str">
        <f t="shared" si="21"/>
        <v xml:space="preserve"> </v>
      </c>
      <c r="H168" s="2">
        <f t="shared" si="26"/>
        <v>269.4762587336275</v>
      </c>
      <c r="I168" s="2">
        <f t="shared" si="27"/>
        <v>22.834930443057811</v>
      </c>
      <c r="J168" s="2">
        <f t="shared" si="28"/>
        <v>227.81951833314159</v>
      </c>
      <c r="K168" s="2">
        <f t="shared" si="29"/>
        <v>41.656740400485916</v>
      </c>
      <c r="L168" s="2">
        <f>SUM($K$7:$K168)</f>
        <v>8619.4166498712275</v>
      </c>
      <c r="M168" t="str">
        <f t="shared" si="30"/>
        <v/>
      </c>
    </row>
    <row r="169" spans="2:13" x14ac:dyDescent="0.15">
      <c r="B169" s="4">
        <v>16.3</v>
      </c>
      <c r="C169" s="2">
        <f t="shared" si="22"/>
        <v>8.2940177477733954</v>
      </c>
      <c r="D169" s="2">
        <f t="shared" si="23"/>
        <v>26.759235902930886</v>
      </c>
      <c r="E169" s="2">
        <f t="shared" si="24"/>
        <v>20.696569242116823</v>
      </c>
      <c r="F169" s="2">
        <f t="shared" si="25"/>
        <v>6.0626666608140631</v>
      </c>
      <c r="G169" t="str">
        <f t="shared" si="21"/>
        <v xml:space="preserve"> </v>
      </c>
      <c r="H169" s="2">
        <f t="shared" si="26"/>
        <v>265.65974919381529</v>
      </c>
      <c r="I169" s="2">
        <f t="shared" si="27"/>
        <v>22.72897322357051</v>
      </c>
      <c r="J169" s="2">
        <f t="shared" si="28"/>
        <v>226.75994613826862</v>
      </c>
      <c r="K169" s="2">
        <f t="shared" si="29"/>
        <v>38.89980305554667</v>
      </c>
      <c r="L169" s="2">
        <f>SUM($K$7:$K169)</f>
        <v>8658.3164529267742</v>
      </c>
      <c r="M169" t="str">
        <f t="shared" si="30"/>
        <v/>
      </c>
    </row>
    <row r="170" spans="2:13" x14ac:dyDescent="0.15">
      <c r="B170" s="4">
        <v>16.399999999999999</v>
      </c>
      <c r="C170" s="2">
        <f t="shared" si="22"/>
        <v>8.270523495884305</v>
      </c>
      <c r="D170" s="2">
        <f t="shared" si="23"/>
        <v>26.372713935832181</v>
      </c>
      <c r="E170" s="2">
        <f t="shared" si="24"/>
        <v>20.740741852546762</v>
      </c>
      <c r="F170" s="2">
        <f t="shared" si="25"/>
        <v>5.6319720832854188</v>
      </c>
      <c r="G170" t="str">
        <f t="shared" si="21"/>
        <v xml:space="preserve"> </v>
      </c>
      <c r="H170" s="2">
        <f t="shared" si="26"/>
        <v>261.74536291150952</v>
      </c>
      <c r="I170" s="2">
        <f t="shared" si="27"/>
        <v>22.623016004083212</v>
      </c>
      <c r="J170" s="2">
        <f t="shared" si="28"/>
        <v>225.70037394339565</v>
      </c>
      <c r="K170" s="2">
        <f t="shared" si="29"/>
        <v>36.04498896811387</v>
      </c>
      <c r="L170" s="2">
        <f>SUM($K$7:$K170)</f>
        <v>8694.3614418948873</v>
      </c>
      <c r="M170" t="str">
        <f t="shared" si="30"/>
        <v/>
      </c>
    </row>
    <row r="171" spans="2:13" x14ac:dyDescent="0.15">
      <c r="B171" s="4">
        <v>16.5</v>
      </c>
      <c r="C171" s="2">
        <f t="shared" si="22"/>
        <v>8.2453244420938745</v>
      </c>
      <c r="D171" s="2">
        <f t="shared" si="23"/>
        <v>25.976358646469727</v>
      </c>
      <c r="E171" s="2">
        <f t="shared" si="24"/>
        <v>20.784914462976701</v>
      </c>
      <c r="F171" s="2">
        <f t="shared" si="25"/>
        <v>5.1914441834930258</v>
      </c>
      <c r="G171" t="str">
        <f t="shared" si="21"/>
        <v xml:space="preserve"> </v>
      </c>
      <c r="H171" s="2">
        <f t="shared" si="26"/>
        <v>257.73222262032778</v>
      </c>
      <c r="I171" s="2">
        <f t="shared" si="27"/>
        <v>22.517058784595918</v>
      </c>
      <c r="J171" s="2">
        <f t="shared" si="28"/>
        <v>224.64080174852268</v>
      </c>
      <c r="K171" s="2">
        <f t="shared" si="29"/>
        <v>33.091420871805099</v>
      </c>
      <c r="L171" s="2">
        <f>SUM($K$7:$K171)</f>
        <v>8727.4528627666932</v>
      </c>
      <c r="M171" t="str">
        <f t="shared" si="30"/>
        <v/>
      </c>
    </row>
    <row r="172" spans="2:13" x14ac:dyDescent="0.15">
      <c r="B172" s="4">
        <v>16.600000000000001</v>
      </c>
      <c r="C172" s="2">
        <f t="shared" si="22"/>
        <v>8.2184303279506423</v>
      </c>
      <c r="D172" s="2">
        <f t="shared" si="23"/>
        <v>25.57008587759583</v>
      </c>
      <c r="E172" s="2">
        <f t="shared" si="24"/>
        <v>20.82908707340664</v>
      </c>
      <c r="F172" s="2">
        <f t="shared" si="25"/>
        <v>4.7409988041891893</v>
      </c>
      <c r="G172" t="str">
        <f t="shared" si="21"/>
        <v xml:space="preserve"> </v>
      </c>
      <c r="H172" s="2">
        <f t="shared" si="26"/>
        <v>253.61952437975717</v>
      </c>
      <c r="I172" s="2">
        <f t="shared" si="27"/>
        <v>22.411101565108616</v>
      </c>
      <c r="J172" s="2">
        <f t="shared" si="28"/>
        <v>223.58122955364968</v>
      </c>
      <c r="K172" s="2">
        <f t="shared" si="29"/>
        <v>30.038294826107489</v>
      </c>
      <c r="L172" s="2">
        <f>SUM($K$7:$K172)</f>
        <v>8757.4911575927999</v>
      </c>
      <c r="M172" t="str">
        <f t="shared" si="30"/>
        <v/>
      </c>
    </row>
    <row r="173" spans="2:13" x14ac:dyDescent="0.15">
      <c r="B173" s="4">
        <v>16.7</v>
      </c>
      <c r="C173" s="2">
        <f t="shared" si="22"/>
        <v>8.1898515581465006</v>
      </c>
      <c r="D173" s="2">
        <f t="shared" si="23"/>
        <v>25.1538189983556</v>
      </c>
      <c r="E173" s="2">
        <f t="shared" si="24"/>
        <v>20.873259683836579</v>
      </c>
      <c r="F173" s="2">
        <f t="shared" si="25"/>
        <v>4.2805593145190208</v>
      </c>
      <c r="G173" t="str">
        <f t="shared" si="21"/>
        <v xml:space="preserve"> </v>
      </c>
      <c r="H173" s="2">
        <f t="shared" si="26"/>
        <v>249.4065414439653</v>
      </c>
      <c r="I173" s="2">
        <f t="shared" si="27"/>
        <v>22.305144345621319</v>
      </c>
      <c r="J173" s="2">
        <f t="shared" si="28"/>
        <v>222.52165735877671</v>
      </c>
      <c r="K173" s="2">
        <f t="shared" si="29"/>
        <v>26.884884085188588</v>
      </c>
      <c r="L173" s="2">
        <f>SUM($K$7:$K173)</f>
        <v>8784.3760416779878</v>
      </c>
      <c r="M173" t="str">
        <f t="shared" si="30"/>
        <v/>
      </c>
    </row>
    <row r="174" spans="2:13" x14ac:dyDescent="0.15">
      <c r="B174" s="4">
        <v>16.8</v>
      </c>
      <c r="C174" s="2">
        <f t="shared" si="22"/>
        <v>8.1595991980331064</v>
      </c>
      <c r="D174" s="2">
        <f t="shared" si="23"/>
        <v>24.727489290437454</v>
      </c>
      <c r="E174" s="2">
        <f t="shared" si="24"/>
        <v>20.917432294266519</v>
      </c>
      <c r="F174" s="2">
        <f t="shared" si="25"/>
        <v>3.8100569961709354</v>
      </c>
      <c r="G174" t="str">
        <f t="shared" si="21"/>
        <v xml:space="preserve"> </v>
      </c>
      <c r="H174" s="2">
        <f t="shared" si="26"/>
        <v>245.09262811062467</v>
      </c>
      <c r="I174" s="2">
        <f t="shared" si="27"/>
        <v>22.199187126134024</v>
      </c>
      <c r="J174" s="2">
        <f t="shared" si="28"/>
        <v>221.46208516390377</v>
      </c>
      <c r="K174" s="2">
        <f t="shared" si="29"/>
        <v>23.630542946720908</v>
      </c>
      <c r="L174" s="2">
        <f>SUM($K$7:$K174)</f>
        <v>8808.0065846247089</v>
      </c>
      <c r="M174" t="str">
        <f t="shared" si="30"/>
        <v/>
      </c>
    </row>
    <row r="175" spans="2:13" x14ac:dyDescent="0.15">
      <c r="B175" s="4">
        <v>16.899999999999999</v>
      </c>
      <c r="C175" s="2">
        <f t="shared" si="22"/>
        <v>8.1276849709693977</v>
      </c>
      <c r="D175" s="2">
        <f t="shared" si="23"/>
        <v>24.291036331687486</v>
      </c>
      <c r="E175" s="2">
        <f t="shared" si="24"/>
        <v>20.961604904696454</v>
      </c>
      <c r="F175" s="2">
        <f t="shared" si="25"/>
        <v>3.3294314269910323</v>
      </c>
      <c r="G175" t="str">
        <f t="shared" si="21"/>
        <v xml:space="preserve"> </v>
      </c>
      <c r="H175" s="2">
        <f t="shared" si="26"/>
        <v>240.67722353881354</v>
      </c>
      <c r="I175" s="2">
        <f t="shared" si="27"/>
        <v>22.093229906646727</v>
      </c>
      <c r="J175" s="2">
        <f t="shared" si="28"/>
        <v>220.40251296903074</v>
      </c>
      <c r="K175" s="2">
        <f t="shared" si="29"/>
        <v>20.274710569782798</v>
      </c>
      <c r="L175" s="2">
        <f>SUM($K$7:$K175)</f>
        <v>8828.2812951944925</v>
      </c>
      <c r="M175" t="str">
        <f t="shared" si="30"/>
        <v/>
      </c>
    </row>
    <row r="176" spans="2:13" x14ac:dyDescent="0.15">
      <c r="B176" s="4">
        <v>17</v>
      </c>
      <c r="C176" s="2">
        <f t="shared" si="22"/>
        <v>8.0941212554985782</v>
      </c>
      <c r="D176" s="2">
        <f t="shared" si="23"/>
        <v>23.844408376075222</v>
      </c>
      <c r="E176" s="2">
        <f t="shared" si="24"/>
        <v>21.005777515126393</v>
      </c>
      <c r="F176" s="2">
        <f t="shared" si="25"/>
        <v>2.8386308609488289</v>
      </c>
      <c r="G176" t="str">
        <f t="shared" si="21"/>
        <v xml:space="preserve"> </v>
      </c>
      <c r="H176" s="2">
        <f t="shared" si="26"/>
        <v>236.15985552471261</v>
      </c>
      <c r="I176" s="2">
        <f t="shared" si="27"/>
        <v>21.987272687159425</v>
      </c>
      <c r="J176" s="2">
        <f t="shared" si="28"/>
        <v>219.34294077415777</v>
      </c>
      <c r="K176" s="2">
        <f t="shared" si="29"/>
        <v>16.816914750554844</v>
      </c>
      <c r="L176" s="2">
        <f>SUM($K$7:$K176)</f>
        <v>8845.0982099450466</v>
      </c>
      <c r="M176" t="str">
        <f t="shared" si="30"/>
        <v/>
      </c>
    </row>
    <row r="177" spans="2:13" x14ac:dyDescent="0.15">
      <c r="B177" s="4">
        <v>17.100000000000001</v>
      </c>
      <c r="C177" s="2">
        <f t="shared" si="22"/>
        <v>8.0589210823532085</v>
      </c>
      <c r="D177" s="2">
        <f t="shared" si="23"/>
        <v>23.387562728867302</v>
      </c>
      <c r="E177" s="2">
        <f t="shared" si="24"/>
        <v>21.049950125556332</v>
      </c>
      <c r="F177" s="2">
        <f t="shared" si="25"/>
        <v>2.3376126033109692</v>
      </c>
      <c r="G177" t="str">
        <f t="shared" si="21"/>
        <v xml:space="preserve"> </v>
      </c>
      <c r="H177" s="2">
        <f t="shared" si="26"/>
        <v>231.54014422350019</v>
      </c>
      <c r="I177" s="2">
        <f t="shared" si="27"/>
        <v>21.881315467672131</v>
      </c>
      <c r="J177" s="2">
        <f t="shared" si="28"/>
        <v>218.28336857928483</v>
      </c>
      <c r="K177" s="2">
        <f t="shared" si="29"/>
        <v>13.256775644215367</v>
      </c>
      <c r="L177" s="2">
        <f>SUM($K$7:$K177)</f>
        <v>8858.3549855892616</v>
      </c>
      <c r="M177" t="str">
        <f t="shared" si="30"/>
        <v/>
      </c>
    </row>
    <row r="178" spans="2:13" x14ac:dyDescent="0.15">
      <c r="B178" s="4">
        <v>17.2</v>
      </c>
      <c r="C178" s="2">
        <f t="shared" si="22"/>
        <v>8.0220981312864552</v>
      </c>
      <c r="D178" s="2">
        <f t="shared" si="23"/>
        <v>22.920466115832731</v>
      </c>
      <c r="E178" s="2">
        <f t="shared" si="24"/>
        <v>21.094122735986272</v>
      </c>
      <c r="F178" s="2">
        <f t="shared" si="25"/>
        <v>1.8263433798464597</v>
      </c>
      <c r="G178" t="str">
        <f t="shared" si="21"/>
        <v xml:space="preserve"> </v>
      </c>
      <c r="H178" s="2">
        <f t="shared" si="26"/>
        <v>226.81780580555846</v>
      </c>
      <c r="I178" s="2">
        <f t="shared" si="27"/>
        <v>21.775358248184833</v>
      </c>
      <c r="J178" s="2">
        <f t="shared" si="28"/>
        <v>217.22379638441183</v>
      </c>
      <c r="K178" s="2">
        <f t="shared" si="29"/>
        <v>9.5940094211466374</v>
      </c>
      <c r="L178" s="2">
        <f>SUM($K$7:$K178)</f>
        <v>8867.9489950104089</v>
      </c>
      <c r="M178" t="str">
        <f t="shared" si="30"/>
        <v/>
      </c>
    </row>
    <row r="179" spans="2:13" x14ac:dyDescent="0.15">
      <c r="B179" s="4">
        <v>17.3</v>
      </c>
      <c r="C179" s="2">
        <f t="shared" si="22"/>
        <v>7.9836667277282771</v>
      </c>
      <c r="D179" s="2">
        <f t="shared" si="23"/>
        <v>22.443095045278962</v>
      </c>
      <c r="E179" s="2">
        <f t="shared" si="24"/>
        <v>21.138295346416211</v>
      </c>
      <c r="F179" s="2">
        <f t="shared" si="25"/>
        <v>1.3047996988627517</v>
      </c>
      <c r="G179" t="str">
        <f t="shared" si="21"/>
        <v xml:space="preserve"> </v>
      </c>
      <c r="H179" s="2">
        <f t="shared" si="26"/>
        <v>221.99265603484639</v>
      </c>
      <c r="I179" s="2">
        <f t="shared" si="27"/>
        <v>21.669401028697532</v>
      </c>
      <c r="J179" s="2">
        <f t="shared" si="28"/>
        <v>216.16422418953886</v>
      </c>
      <c r="K179" s="2">
        <f t="shared" si="29"/>
        <v>5.8284318453075343</v>
      </c>
      <c r="L179" s="2">
        <f>SUM($K$7:$K179)</f>
        <v>8873.7774268557168</v>
      </c>
      <c r="M179" t="str">
        <f t="shared" si="30"/>
        <v/>
      </c>
    </row>
    <row r="180" spans="2:13" x14ac:dyDescent="0.15">
      <c r="B180" s="4">
        <v>17.399999999999999</v>
      </c>
      <c r="C180" s="2">
        <f t="shared" si="22"/>
        <v>7.9436418392641599</v>
      </c>
      <c r="D180" s="2">
        <f t="shared" si="23"/>
        <v>21.955436161690312</v>
      </c>
      <c r="E180" s="2">
        <f t="shared" si="24"/>
        <v>21.182467956846146</v>
      </c>
      <c r="F180" s="2">
        <f t="shared" si="25"/>
        <v>0.77296820484416529</v>
      </c>
      <c r="G180" t="str">
        <f t="shared" si="21"/>
        <v xml:space="preserve"> </v>
      </c>
      <c r="H180" s="2">
        <f t="shared" si="26"/>
        <v>217.06461375706627</v>
      </c>
      <c r="I180" s="2">
        <f t="shared" si="27"/>
        <v>21.563443809210241</v>
      </c>
      <c r="J180" s="2">
        <f t="shared" si="28"/>
        <v>215.10465199466591</v>
      </c>
      <c r="K180" s="2">
        <f t="shared" si="29"/>
        <v>1.9599617624003542</v>
      </c>
      <c r="L180" s="2">
        <f>SUM($K$7:$K180)</f>
        <v>8875.7373886181176</v>
      </c>
      <c r="M180" t="str">
        <f t="shared" si="30"/>
        <v/>
      </c>
    </row>
    <row r="181" spans="2:13" x14ac:dyDescent="0.15">
      <c r="B181" s="4">
        <v>17.5</v>
      </c>
      <c r="C181" s="2">
        <f t="shared" si="22"/>
        <v>7.9020390719351354</v>
      </c>
      <c r="D181" s="2">
        <f t="shared" si="23"/>
        <v>21.45748658972294</v>
      </c>
      <c r="E181" s="2">
        <f t="shared" si="24"/>
        <v>21.226640567276085</v>
      </c>
      <c r="F181" s="2">
        <f t="shared" si="25"/>
        <v>0.2308460224468547</v>
      </c>
      <c r="G181">
        <f t="shared" si="21"/>
        <v>17.5</v>
      </c>
      <c r="H181" s="2">
        <f t="shared" si="26"/>
        <v>212.03370428506909</v>
      </c>
      <c r="I181" s="2">
        <f t="shared" si="27"/>
        <v>21.45748658972294</v>
      </c>
      <c r="J181" s="2">
        <f t="shared" si="28"/>
        <v>214.04507979979289</v>
      </c>
      <c r="K181" s="2">
        <f t="shared" si="29"/>
        <v>-2.0113755147237953</v>
      </c>
      <c r="L181" s="2">
        <f>SUM($K$7:$K181)</f>
        <v>8873.7260131033945</v>
      </c>
      <c r="M181">
        <f t="shared" si="30"/>
        <v>8873.7260131033945</v>
      </c>
    </row>
    <row r="182" spans="2:13" x14ac:dyDescent="0.15">
      <c r="B182" s="4">
        <v>17.600000000000001</v>
      </c>
      <c r="C182" s="2">
        <f t="shared" si="22"/>
        <v>7.8588746663567832</v>
      </c>
      <c r="D182" s="2">
        <f t="shared" si="23"/>
        <v>20.949254267290879</v>
      </c>
      <c r="E182" s="2">
        <f t="shared" si="24"/>
        <v>21.270813177706025</v>
      </c>
      <c r="F182" s="2">
        <f t="shared" si="25"/>
        <v>-0.3215589104151455</v>
      </c>
      <c r="G182">
        <f t="shared" si="21"/>
        <v>17.600000000000001</v>
      </c>
      <c r="H182" s="2">
        <f t="shared" si="26"/>
        <v>206.90006266878424</v>
      </c>
      <c r="I182" s="2">
        <f t="shared" si="27"/>
        <v>21.351529370235639</v>
      </c>
      <c r="J182" s="2">
        <f t="shared" si="28"/>
        <v>212.98550760491992</v>
      </c>
      <c r="K182" s="2">
        <f t="shared" si="29"/>
        <v>-6.0854449361356728</v>
      </c>
      <c r="L182" s="2">
        <f>SUM($K$7:$K182)</f>
        <v>8867.6405681672586</v>
      </c>
      <c r="M182" t="str">
        <f t="shared" si="30"/>
        <v/>
      </c>
    </row>
    <row r="183" spans="2:13" x14ac:dyDescent="0.15">
      <c r="B183" s="4">
        <v>17.7</v>
      </c>
      <c r="C183" s="2">
        <f t="shared" si="22"/>
        <v>7.8141654936553238</v>
      </c>
      <c r="D183" s="2">
        <f t="shared" si="23"/>
        <v>20.430758266465968</v>
      </c>
      <c r="E183" s="2">
        <f t="shared" si="24"/>
        <v>21.314985788135964</v>
      </c>
      <c r="F183" s="2">
        <f t="shared" si="25"/>
        <v>-0.8842275216699953</v>
      </c>
      <c r="G183" t="str">
        <f t="shared" si="21"/>
        <v xml:space="preserve"> </v>
      </c>
      <c r="H183" s="2">
        <f t="shared" si="26"/>
        <v>201.66393683685661</v>
      </c>
      <c r="I183" s="2">
        <f t="shared" si="27"/>
        <v>21.245572150748348</v>
      </c>
      <c r="J183" s="2">
        <f t="shared" si="28"/>
        <v>211.92593541004697</v>
      </c>
      <c r="K183" s="2">
        <f t="shared" si="29"/>
        <v>-10.261998573190368</v>
      </c>
      <c r="L183" s="2">
        <f>SUM($K$7:$K183)</f>
        <v>8857.3785695940678</v>
      </c>
      <c r="M183" t="str">
        <f t="shared" si="30"/>
        <v/>
      </c>
    </row>
    <row r="184" spans="2:13" x14ac:dyDescent="0.15">
      <c r="B184" s="4">
        <v>17.8</v>
      </c>
      <c r="C184" s="2">
        <f t="shared" si="22"/>
        <v>7.7679290512188288</v>
      </c>
      <c r="D184" s="2">
        <f t="shared" si="23"/>
        <v>19.902029100905352</v>
      </c>
      <c r="E184" s="2">
        <f t="shared" si="24"/>
        <v>21.359158398565903</v>
      </c>
      <c r="F184" s="2">
        <f t="shared" si="25"/>
        <v>-1.4571292976605505</v>
      </c>
      <c r="G184" t="str">
        <f t="shared" si="21"/>
        <v xml:space="preserve"> </v>
      </c>
      <c r="H184" s="2">
        <f t="shared" si="26"/>
        <v>196.32569059710724</v>
      </c>
      <c r="I184" s="2">
        <f t="shared" si="27"/>
        <v>21.139614931261047</v>
      </c>
      <c r="J184" s="2">
        <f t="shared" si="28"/>
        <v>210.86636321517398</v>
      </c>
      <c r="K184" s="2">
        <f t="shared" si="29"/>
        <v>-14.540672618066736</v>
      </c>
      <c r="L184" s="2">
        <f>SUM($K$7:$K184)</f>
        <v>8842.8378969760015</v>
      </c>
      <c r="M184" t="str">
        <f t="shared" si="30"/>
        <v/>
      </c>
    </row>
    <row r="185" spans="2:13" x14ac:dyDescent="0.15">
      <c r="B185" s="4">
        <v>17.899999999999999</v>
      </c>
      <c r="C185" s="2">
        <f t="shared" si="22"/>
        <v>7.7201834582613174</v>
      </c>
      <c r="D185" s="2">
        <f t="shared" si="23"/>
        <v>19.363109018516095</v>
      </c>
      <c r="E185" s="2">
        <f t="shared" si="24"/>
        <v>21.403331008995842</v>
      </c>
      <c r="F185" s="2">
        <f t="shared" si="25"/>
        <v>-2.0402219904797469</v>
      </c>
      <c r="G185" t="str">
        <f t="shared" si="21"/>
        <v xml:space="preserve"> </v>
      </c>
      <c r="H185" s="2">
        <f t="shared" si="26"/>
        <v>190.88580648291142</v>
      </c>
      <c r="I185" s="2">
        <f t="shared" si="27"/>
        <v>21.033657711773749</v>
      </c>
      <c r="J185" s="2">
        <f t="shared" si="28"/>
        <v>209.80679102030101</v>
      </c>
      <c r="K185" s="2">
        <f t="shared" si="29"/>
        <v>-18.920984537389586</v>
      </c>
      <c r="L185" s="2">
        <f>SUM($K$7:$K185)</f>
        <v>8823.9169124386117</v>
      </c>
      <c r="M185" t="str">
        <f t="shared" si="30"/>
        <v/>
      </c>
    </row>
    <row r="186" spans="2:13" x14ac:dyDescent="0.15">
      <c r="B186" s="4">
        <v>18</v>
      </c>
      <c r="C186" s="2">
        <f t="shared" si="22"/>
        <v>7.6709474511976339</v>
      </c>
      <c r="D186" s="2">
        <f t="shared" si="23"/>
        <v>18.814052278066193</v>
      </c>
      <c r="E186" s="2">
        <f t="shared" si="24"/>
        <v>21.447503619425781</v>
      </c>
      <c r="F186" s="2">
        <f t="shared" si="25"/>
        <v>-2.6334513413595886</v>
      </c>
      <c r="G186" t="str">
        <f t="shared" si="21"/>
        <v xml:space="preserve"> </v>
      </c>
      <c r="H186" s="2">
        <f t="shared" si="26"/>
        <v>185.3448884326196</v>
      </c>
      <c r="I186" s="2">
        <f t="shared" si="27"/>
        <v>20.927700492286455</v>
      </c>
      <c r="J186" s="2">
        <f t="shared" si="28"/>
        <v>208.74721882542804</v>
      </c>
      <c r="K186" s="2">
        <f t="shared" si="29"/>
        <v>-23.402330392808437</v>
      </c>
      <c r="L186" s="2">
        <f>SUM($K$7:$K186)</f>
        <v>8800.5145820458038</v>
      </c>
      <c r="M186" t="str">
        <f t="shared" si="30"/>
        <v/>
      </c>
    </row>
    <row r="187" spans="2:13" x14ac:dyDescent="0.15">
      <c r="B187" s="4">
        <v>18.100000000000001</v>
      </c>
      <c r="C187" s="2">
        <f t="shared" si="22"/>
        <v>7.620240378826864</v>
      </c>
      <c r="D187" s="2">
        <f t="shared" si="23"/>
        <v>18.254925408457726</v>
      </c>
      <c r="E187" s="2">
        <f t="shared" si="24"/>
        <v>21.49167622985572</v>
      </c>
      <c r="F187" s="2">
        <f t="shared" si="25"/>
        <v>-3.2367508213979939</v>
      </c>
      <c r="G187" t="str">
        <f t="shared" si="21"/>
        <v xml:space="preserve"> </v>
      </c>
      <c r="H187" s="2">
        <f t="shared" si="26"/>
        <v>179.70366428922307</v>
      </c>
      <c r="I187" s="2">
        <f t="shared" si="27"/>
        <v>20.821743272799154</v>
      </c>
      <c r="J187" s="2">
        <f t="shared" si="28"/>
        <v>207.68764663055507</v>
      </c>
      <c r="K187" s="2">
        <f t="shared" si="29"/>
        <v>-27.983982341331995</v>
      </c>
      <c r="L187" s="2">
        <f>SUM($K$7:$K187)</f>
        <v>8772.5305997044725</v>
      </c>
      <c r="M187" t="str">
        <f t="shared" si="30"/>
        <v/>
      </c>
    </row>
    <row r="188" spans="2:13" x14ac:dyDescent="0.15">
      <c r="B188" s="4">
        <v>18.2</v>
      </c>
      <c r="C188" s="2">
        <f t="shared" si="22"/>
        <v>7.5680821973220134</v>
      </c>
      <c r="D188" s="2">
        <f t="shared" si="23"/>
        <v>17.685807449386893</v>
      </c>
      <c r="E188" s="2">
        <f t="shared" si="24"/>
        <v>21.535848840285659</v>
      </c>
      <c r="F188" s="2">
        <f t="shared" si="25"/>
        <v>-3.8500413908987667</v>
      </c>
      <c r="G188" t="str">
        <f t="shared" si="21"/>
        <v xml:space="preserve"> </v>
      </c>
      <c r="H188" s="2">
        <f t="shared" si="26"/>
        <v>173.96298810759598</v>
      </c>
      <c r="I188" s="2">
        <f t="shared" si="27"/>
        <v>20.715786053311856</v>
      </c>
      <c r="J188" s="2">
        <f t="shared" si="28"/>
        <v>206.62807443568209</v>
      </c>
      <c r="K188" s="2">
        <f t="shared" si="29"/>
        <v>-32.665086328086119</v>
      </c>
      <c r="L188" s="2">
        <f>SUM($K$7:$K188)</f>
        <v>8739.8655133763859</v>
      </c>
      <c r="M188" t="str">
        <f t="shared" si="30"/>
        <v/>
      </c>
    </row>
    <row r="189" spans="2:13" x14ac:dyDescent="0.15">
      <c r="B189" s="4">
        <v>18.3</v>
      </c>
      <c r="C189" s="2">
        <f t="shared" si="22"/>
        <v>7.5144934650235768</v>
      </c>
      <c r="D189" s="2">
        <f t="shared" si="23"/>
        <v>17.106790172132303</v>
      </c>
      <c r="E189" s="2">
        <f t="shared" si="24"/>
        <v>21.580021450715599</v>
      </c>
      <c r="F189" s="2">
        <f t="shared" si="25"/>
        <v>-4.4732312785832953</v>
      </c>
      <c r="G189" t="str">
        <f t="shared" si="21"/>
        <v xml:space="preserve"> </v>
      </c>
      <c r="H189" s="2">
        <f t="shared" si="26"/>
        <v>168.12384225683087</v>
      </c>
      <c r="I189" s="2">
        <f t="shared" si="27"/>
        <v>20.609828833824562</v>
      </c>
      <c r="J189" s="2">
        <f t="shared" si="28"/>
        <v>205.56850224080915</v>
      </c>
      <c r="K189" s="2">
        <f t="shared" si="29"/>
        <v>-37.444659983978283</v>
      </c>
      <c r="L189" s="2">
        <f>SUM($K$7:$K189)</f>
        <v>8702.4208533924084</v>
      </c>
      <c r="M189" t="str">
        <f t="shared" si="30"/>
        <v/>
      </c>
    </row>
    <row r="190" spans="2:13" x14ac:dyDescent="0.15">
      <c r="B190" s="4">
        <v>18.399999999999999</v>
      </c>
      <c r="C190" s="2">
        <f t="shared" si="22"/>
        <v>7.4594953370346673</v>
      </c>
      <c r="D190" s="2">
        <f t="shared" si="23"/>
        <v>16.517978279233873</v>
      </c>
      <c r="E190" s="2">
        <f t="shared" si="24"/>
        <v>21.624194061145534</v>
      </c>
      <c r="F190" s="2">
        <f t="shared" si="25"/>
        <v>-5.1062157819116614</v>
      </c>
      <c r="G190" t="str">
        <f>IF(AND($F190&gt;=-0.5,$F190&lt;0.5),$B190," ")</f>
        <v xml:space="preserve"> </v>
      </c>
      <c r="H190" s="2">
        <f t="shared" si="26"/>
        <v>162.18733930542496</v>
      </c>
      <c r="I190" s="2">
        <f t="shared" si="27"/>
        <v>20.503871614337264</v>
      </c>
      <c r="J190" s="2">
        <f t="shared" si="28"/>
        <v>204.50893004593613</v>
      </c>
      <c r="K190" s="2">
        <f t="shared" si="29"/>
        <v>-42.321590740511169</v>
      </c>
      <c r="L190" s="2">
        <f>SUM($K$7:$K190)</f>
        <v>8660.0992626518964</v>
      </c>
      <c r="M190" t="str">
        <f t="shared" si="30"/>
        <v/>
      </c>
    </row>
    <row r="191" spans="2:13" x14ac:dyDescent="0.15">
      <c r="B191" s="4">
        <v>18.5</v>
      </c>
      <c r="C191" s="2">
        <f t="shared" si="22"/>
        <v>7.4031095596153449</v>
      </c>
      <c r="D191" s="2">
        <f t="shared" si="23"/>
        <v>15.919489581851119</v>
      </c>
      <c r="E191" s="2">
        <f t="shared" si="24"/>
        <v>21.668366671575473</v>
      </c>
      <c r="F191" s="2">
        <f t="shared" si="25"/>
        <v>-5.7488770897243544</v>
      </c>
      <c r="G191" t="str">
        <f t="shared" ref="G191:G254" si="31">IF(AND($F191&gt;=-0.5,$F191&lt;0.5),$B191," ")</f>
        <v xml:space="preserve"> </v>
      </c>
      <c r="H191" s="2">
        <f t="shared" si="26"/>
        <v>156.15472367736504</v>
      </c>
      <c r="I191" s="2">
        <f t="shared" si="27"/>
        <v>20.397914394849963</v>
      </c>
      <c r="J191" s="2">
        <f t="shared" si="28"/>
        <v>203.44935785106316</v>
      </c>
      <c r="K191" s="2">
        <f t="shared" si="29"/>
        <v>-47.294634173698114</v>
      </c>
      <c r="L191" s="2">
        <f>SUM($K$7:$K191)</f>
        <v>8612.8046284781976</v>
      </c>
      <c r="M191" t="str">
        <f t="shared" si="30"/>
        <v/>
      </c>
    </row>
    <row r="192" spans="2:13" x14ac:dyDescent="0.15">
      <c r="B192" s="4">
        <v>18.600000000000001</v>
      </c>
      <c r="C192" s="2">
        <f t="shared" si="22"/>
        <v>7.3453584643735041</v>
      </c>
      <c r="D192" s="2">
        <f t="shared" si="23"/>
        <v>15.311455153621887</v>
      </c>
      <c r="E192" s="2">
        <f t="shared" si="24"/>
        <v>21.712539282005412</v>
      </c>
      <c r="F192" s="2">
        <f t="shared" si="25"/>
        <v>-6.4010841283835251</v>
      </c>
      <c r="G192" t="str">
        <f t="shared" si="31"/>
        <v xml:space="preserve"> </v>
      </c>
      <c r="H192" s="2">
        <f t="shared" si="26"/>
        <v>150.02737306751681</v>
      </c>
      <c r="I192" s="2">
        <f t="shared" si="27"/>
        <v>20.291957175362668</v>
      </c>
      <c r="J192" s="2">
        <f t="shared" si="28"/>
        <v>202.38978565619021</v>
      </c>
      <c r="K192" s="2">
        <f t="shared" si="29"/>
        <v>-52.362412588673408</v>
      </c>
      <c r="L192" s="2">
        <f>SUM($K$7:$K192)</f>
        <v>8560.442215889525</v>
      </c>
      <c r="M192" t="str">
        <f t="shared" si="30"/>
        <v/>
      </c>
    </row>
    <row r="193" spans="2:13" x14ac:dyDescent="0.15">
      <c r="B193" s="4">
        <v>18.7</v>
      </c>
      <c r="C193" s="2">
        <f t="shared" si="22"/>
        <v>7.2862649622500726</v>
      </c>
      <c r="D193" s="2">
        <f t="shared" si="23"/>
        <v>14.694019459881474</v>
      </c>
      <c r="E193" s="2">
        <f t="shared" si="24"/>
        <v>21.756711892435348</v>
      </c>
      <c r="F193" s="2">
        <f t="shared" si="25"/>
        <v>-7.0626924325538738</v>
      </c>
      <c r="G193" t="str">
        <f t="shared" si="31"/>
        <v xml:space="preserve"> </v>
      </c>
      <c r="H193" s="2">
        <f t="shared" si="26"/>
        <v>143.80679960513436</v>
      </c>
      <c r="I193" s="2">
        <f t="shared" si="27"/>
        <v>20.185999955875371</v>
      </c>
      <c r="J193" s="2">
        <f t="shared" si="28"/>
        <v>201.33021346131719</v>
      </c>
      <c r="K193" s="2">
        <f t="shared" si="29"/>
        <v>-57.523413856182827</v>
      </c>
      <c r="L193" s="2">
        <f>SUM($K$7:$K193)</f>
        <v>8502.9188020333422</v>
      </c>
      <c r="M193" t="str">
        <f t="shared" si="30"/>
        <v/>
      </c>
    </row>
    <row r="194" spans="2:13" x14ac:dyDescent="0.15">
      <c r="B194" s="4">
        <v>18.8</v>
      </c>
      <c r="C194" s="2">
        <f t="shared" si="22"/>
        <v>7.2258525372958928</v>
      </c>
      <c r="D194" s="2">
        <f t="shared" si="23"/>
        <v>14.067340461145399</v>
      </c>
      <c r="E194" s="2">
        <f t="shared" si="24"/>
        <v>21.800884502865287</v>
      </c>
      <c r="F194" s="2">
        <f t="shared" si="25"/>
        <v>-7.7335440417198882</v>
      </c>
      <c r="G194" t="str">
        <f t="shared" si="31"/>
        <v xml:space="preserve"> </v>
      </c>
      <c r="H194" s="2">
        <f t="shared" si="26"/>
        <v>137.49465075477207</v>
      </c>
      <c r="I194" s="2">
        <f t="shared" si="27"/>
        <v>20.080042736388069</v>
      </c>
      <c r="J194" s="2">
        <f t="shared" si="28"/>
        <v>200.27064126644422</v>
      </c>
      <c r="K194" s="2">
        <f t="shared" si="29"/>
        <v>-62.775990511672148</v>
      </c>
      <c r="L194" s="2">
        <f>SUM($K$7:$K194)</f>
        <v>8440.1428115216695</v>
      </c>
      <c r="M194" t="str">
        <f t="shared" si="30"/>
        <v/>
      </c>
    </row>
    <row r="195" spans="2:13" x14ac:dyDescent="0.15">
      <c r="B195" s="4">
        <v>18.899999999999999</v>
      </c>
      <c r="C195" s="2">
        <f t="shared" si="22"/>
        <v>7.1641452402376729</v>
      </c>
      <c r="D195" s="2">
        <f t="shared" si="23"/>
        <v>13.431589689809012</v>
      </c>
      <c r="E195" s="2">
        <f t="shared" si="24"/>
        <v>21.845057113295226</v>
      </c>
      <c r="F195" s="2">
        <f t="shared" si="25"/>
        <v>-8.4134674234862139</v>
      </c>
      <c r="G195" t="str">
        <f t="shared" si="31"/>
        <v xml:space="preserve"> </v>
      </c>
      <c r="H195" s="2">
        <f t="shared" si="26"/>
        <v>131.09270994441439</v>
      </c>
      <c r="I195" s="2">
        <f t="shared" si="27"/>
        <v>19.974085516900779</v>
      </c>
      <c r="J195" s="2">
        <f t="shared" si="28"/>
        <v>199.21106907157127</v>
      </c>
      <c r="K195" s="2">
        <f t="shared" si="29"/>
        <v>-68.118359127156879</v>
      </c>
      <c r="L195" s="2">
        <f>SUM($K$7:$K195)</f>
        <v>8372.024452394513</v>
      </c>
      <c r="M195" t="str">
        <f t="shared" si="30"/>
        <v/>
      </c>
    </row>
    <row r="196" spans="2:13" x14ac:dyDescent="0.15">
      <c r="B196" s="4">
        <v>19</v>
      </c>
      <c r="C196" s="2">
        <f t="shared" si="22"/>
        <v>7.1011676818307592</v>
      </c>
      <c r="D196" s="2">
        <f t="shared" si="23"/>
        <v>12.786952299073866</v>
      </c>
      <c r="E196" s="2">
        <f t="shared" si="24"/>
        <v>21.889229723725165</v>
      </c>
      <c r="F196" s="2">
        <f t="shared" si="25"/>
        <v>-9.1022774246512999</v>
      </c>
      <c r="G196" t="str">
        <f t="shared" si="31"/>
        <v xml:space="preserve"> </v>
      </c>
      <c r="H196" s="2">
        <f t="shared" si="26"/>
        <v>124.60289691122067</v>
      </c>
      <c r="I196" s="2">
        <f t="shared" si="27"/>
        <v>19.868128297413477</v>
      </c>
      <c r="J196" s="2">
        <f t="shared" si="28"/>
        <v>198.15149687669827</v>
      </c>
      <c r="K196" s="2">
        <f t="shared" si="29"/>
        <v>-73.548599965477607</v>
      </c>
      <c r="L196" s="2">
        <f>SUM($K$7:$K196)</f>
        <v>8298.4758524290355</v>
      </c>
      <c r="M196" t="str">
        <f t="shared" si="30"/>
        <v/>
      </c>
    </row>
    <row r="197" spans="2:13" x14ac:dyDescent="0.15">
      <c r="B197" s="4">
        <v>19.100000000000001</v>
      </c>
      <c r="C197" s="2">
        <f t="shared" si="22"/>
        <v>7.0369450259956636</v>
      </c>
      <c r="D197" s="2">
        <f t="shared" si="23"/>
        <v>12.133627083170268</v>
      </c>
      <c r="E197" s="2">
        <f t="shared" si="24"/>
        <v>21.933402334155105</v>
      </c>
      <c r="F197" s="2">
        <f t="shared" si="25"/>
        <v>-9.7997752509848368</v>
      </c>
      <c r="G197" t="str">
        <f t="shared" si="31"/>
        <v xml:space="preserve"> </v>
      </c>
      <c r="H197" s="2">
        <f t="shared" si="26"/>
        <v>118.02726775593247</v>
      </c>
      <c r="I197" s="2">
        <f t="shared" si="27"/>
        <v>19.762171077926176</v>
      </c>
      <c r="J197" s="2">
        <f t="shared" si="28"/>
        <v>197.0919246818253</v>
      </c>
      <c r="K197" s="2">
        <f t="shared" si="29"/>
        <v>-79.064656925892834</v>
      </c>
      <c r="L197" s="2">
        <f>SUM($K$7:$K197)</f>
        <v>8219.4111955031422</v>
      </c>
      <c r="M197" t="str">
        <f t="shared" si="30"/>
        <v/>
      </c>
    </row>
    <row r="198" spans="2:13" x14ac:dyDescent="0.15">
      <c r="B198" s="4">
        <v>19.2</v>
      </c>
      <c r="C198" s="2">
        <f t="shared" si="22"/>
        <v>6.971502982736439</v>
      </c>
      <c r="D198" s="2">
        <f t="shared" si="23"/>
        <v>11.471826468016227</v>
      </c>
      <c r="E198" s="2">
        <f t="shared" si="24"/>
        <v>21.977574944585044</v>
      </c>
      <c r="F198" s="2">
        <f t="shared" si="25"/>
        <v>-10.505748476568817</v>
      </c>
      <c r="G198" t="str">
        <f t="shared" si="31"/>
        <v xml:space="preserve"> </v>
      </c>
      <c r="H198" s="2">
        <f t="shared" si="26"/>
        <v>111.36801469769198</v>
      </c>
      <c r="I198" s="2">
        <f t="shared" si="27"/>
        <v>19.656213858438885</v>
      </c>
      <c r="J198" s="2">
        <f t="shared" si="28"/>
        <v>196.03235248695233</v>
      </c>
      <c r="K198" s="2">
        <f t="shared" si="29"/>
        <v>-84.664337789260358</v>
      </c>
      <c r="L198" s="2">
        <f>SUM($K$7:$K198)</f>
        <v>8134.7468577138816</v>
      </c>
      <c r="M198" t="str">
        <f t="shared" si="30"/>
        <v/>
      </c>
    </row>
    <row r="199" spans="2:13" x14ac:dyDescent="0.15">
      <c r="B199" s="4">
        <v>19.3</v>
      </c>
      <c r="C199" s="2">
        <f t="shared" si="22"/>
        <v>6.9048678008377351</v>
      </c>
      <c r="D199" s="2">
        <f t="shared" si="23"/>
        <v>10.801776471522167</v>
      </c>
      <c r="E199" s="2">
        <f t="shared" si="24"/>
        <v>22.021747555014983</v>
      </c>
      <c r="F199" s="2">
        <f t="shared" si="25"/>
        <v>-11.219971083492815</v>
      </c>
      <c r="G199" t="str">
        <f t="shared" si="31"/>
        <v xml:space="preserve"> </v>
      </c>
      <c r="H199" s="2">
        <f t="shared" si="26"/>
        <v>104.62746552177531</v>
      </c>
      <c r="I199" s="2">
        <f t="shared" si="27"/>
        <v>19.550256638951584</v>
      </c>
      <c r="J199" s="2">
        <f t="shared" si="28"/>
        <v>194.97278029207936</v>
      </c>
      <c r="K199" s="2">
        <f t="shared" si="29"/>
        <v>-90.345314770304057</v>
      </c>
      <c r="L199" s="2">
        <f>SUM($K$7:$K199)</f>
        <v>8044.4015429435776</v>
      </c>
      <c r="M199" t="str">
        <f t="shared" si="30"/>
        <v/>
      </c>
    </row>
    <row r="200" spans="2:13" x14ac:dyDescent="0.15">
      <c r="B200" s="4">
        <v>19.399999999999999</v>
      </c>
      <c r="C200" s="2">
        <f t="shared" ref="C200:C263" si="32">SQRT(($C$1*SQRT(2)/2)^2-($C$3*COS(2*3.14*(-B200/$C$2)))^2)-SQRT(($C$1*SQRT(2)/2)^2-$C$3^2)</f>
        <v>6.8370662603383749</v>
      </c>
      <c r="D200" s="2">
        <f t="shared" ref="D200:D263" si="33">$C$3*COS((2*3.14)*(($C200-$B200)/$C$2))</f>
        <v>10.123716632832894</v>
      </c>
      <c r="E200" s="2">
        <f t="shared" ref="E200:E263" si="34">$C$3/$F$1*$B200-($C$3*($C$2-$F$1)/$F$1)</f>
        <v>22.065920165444922</v>
      </c>
      <c r="F200" s="2">
        <f t="shared" ref="F200:F263" si="35">+$D200-$E200</f>
        <v>-11.942203532612028</v>
      </c>
      <c r="G200" t="str">
        <f t="shared" si="31"/>
        <v xml:space="preserve"> </v>
      </c>
      <c r="H200" s="2">
        <f t="shared" ref="H200:H263" si="36">(+$D200-$D201)*10/2+$D201*10</f>
        <v>97.808082713562911</v>
      </c>
      <c r="I200" s="2">
        <f t="shared" ref="I200:I263" si="37">-($C$3-$H$3)*$B200/$F$2+$C$3</f>
        <v>19.44429941946429</v>
      </c>
      <c r="J200" s="2">
        <f t="shared" ref="J200:J263" si="38">(+$I200-$I201)*10/2+$I201*10</f>
        <v>193.91320809720642</v>
      </c>
      <c r="K200" s="2">
        <f t="shared" ref="K200:K263" si="39">+$H200-$J200</f>
        <v>-96.105125383643511</v>
      </c>
      <c r="L200" s="2">
        <f>SUM($K$7:$K200)</f>
        <v>7948.2964175599345</v>
      </c>
      <c r="M200" t="str">
        <f t="shared" ref="M200:M263" si="40">IF($F$2=$G200,$L200,"")</f>
        <v/>
      </c>
    </row>
    <row r="201" spans="2:13" x14ac:dyDescent="0.15">
      <c r="B201" s="4">
        <v>19.5</v>
      </c>
      <c r="C201" s="2">
        <f t="shared" si="32"/>
        <v>6.7681256647786654</v>
      </c>
      <c r="D201" s="2">
        <f t="shared" si="33"/>
        <v>9.4378999098796896</v>
      </c>
      <c r="E201" s="2">
        <f t="shared" si="34"/>
        <v>22.110092775874861</v>
      </c>
      <c r="F201" s="2">
        <f t="shared" si="35"/>
        <v>-12.672192865995171</v>
      </c>
      <c r="G201" t="str">
        <f t="shared" si="31"/>
        <v xml:space="preserve"> </v>
      </c>
      <c r="H201" s="2">
        <f t="shared" si="36"/>
        <v>90.912462272934789</v>
      </c>
      <c r="I201" s="2">
        <f t="shared" si="37"/>
        <v>19.338342199976992</v>
      </c>
      <c r="J201" s="2">
        <f t="shared" si="38"/>
        <v>192.85363590233339</v>
      </c>
      <c r="K201" s="2">
        <f t="shared" si="39"/>
        <v>-101.94117362939861</v>
      </c>
      <c r="L201" s="2">
        <f>SUM($K$7:$K201)</f>
        <v>7846.3552439305358</v>
      </c>
      <c r="M201" t="str">
        <f t="shared" si="40"/>
        <v/>
      </c>
    </row>
    <row r="202" spans="2:13" x14ac:dyDescent="0.15">
      <c r="B202" s="4">
        <v>19.600000000000001</v>
      </c>
      <c r="C202" s="2">
        <f t="shared" si="32"/>
        <v>6.6980738332191692</v>
      </c>
      <c r="D202" s="2">
        <f t="shared" si="33"/>
        <v>8.7445925447072685</v>
      </c>
      <c r="E202" s="2">
        <f t="shared" si="34"/>
        <v>22.1542653863048</v>
      </c>
      <c r="F202" s="2">
        <f t="shared" si="35"/>
        <v>-13.409672841597532</v>
      </c>
      <c r="G202" t="str">
        <f t="shared" si="31"/>
        <v xml:space="preserve"> </v>
      </c>
      <c r="H202" s="2">
        <f t="shared" si="36"/>
        <v>83.943332204195343</v>
      </c>
      <c r="I202" s="2">
        <f t="shared" si="37"/>
        <v>19.232384980489691</v>
      </c>
      <c r="J202" s="2">
        <f t="shared" si="38"/>
        <v>191.79406370746042</v>
      </c>
      <c r="K202" s="2">
        <f t="shared" si="39"/>
        <v>-107.85073150326508</v>
      </c>
      <c r="L202" s="2">
        <f>SUM($K$7:$K202)</f>
        <v>7738.504512427271</v>
      </c>
      <c r="M202" t="str">
        <f t="shared" si="40"/>
        <v/>
      </c>
    </row>
    <row r="203" spans="2:13" x14ac:dyDescent="0.15">
      <c r="B203" s="4">
        <v>19.7</v>
      </c>
      <c r="C203" s="2">
        <f t="shared" si="32"/>
        <v>6.6269390920282234</v>
      </c>
      <c r="D203" s="2">
        <f t="shared" si="33"/>
        <v>8.044073896131799</v>
      </c>
      <c r="E203" s="2">
        <f t="shared" si="34"/>
        <v>22.198437996734736</v>
      </c>
      <c r="F203" s="2">
        <f t="shared" si="35"/>
        <v>-14.154364100602937</v>
      </c>
      <c r="G203" t="str">
        <f t="shared" si="31"/>
        <v xml:space="preserve"> </v>
      </c>
      <c r="H203" s="2">
        <f t="shared" si="36"/>
        <v>76.90355067759225</v>
      </c>
      <c r="I203" s="2">
        <f t="shared" si="37"/>
        <v>19.126427761002397</v>
      </c>
      <c r="J203" s="2">
        <f t="shared" si="38"/>
        <v>190.73449151258748</v>
      </c>
      <c r="K203" s="2">
        <f t="shared" si="39"/>
        <v>-113.83094083499523</v>
      </c>
      <c r="L203" s="2">
        <f>SUM($K$7:$K203)</f>
        <v>7624.6735715922759</v>
      </c>
      <c r="M203" t="str">
        <f t="shared" si="40"/>
        <v/>
      </c>
    </row>
    <row r="204" spans="2:13" x14ac:dyDescent="0.15">
      <c r="B204" s="4">
        <v>19.8</v>
      </c>
      <c r="C204" s="2">
        <f t="shared" si="32"/>
        <v>6.5547502664357467</v>
      </c>
      <c r="D204" s="2">
        <f t="shared" si="33"/>
        <v>7.3366362393866513</v>
      </c>
      <c r="E204" s="2">
        <f t="shared" si="34"/>
        <v>22.242610607164675</v>
      </c>
      <c r="F204" s="2">
        <f t="shared" si="35"/>
        <v>-14.905974367778024</v>
      </c>
      <c r="G204" t="str">
        <f t="shared" si="31"/>
        <v xml:space="preserve"> </v>
      </c>
      <c r="H204" s="2">
        <f t="shared" si="36"/>
        <v>69.796103859517572</v>
      </c>
      <c r="I204" s="2">
        <f t="shared" si="37"/>
        <v>19.020470541515099</v>
      </c>
      <c r="J204" s="2">
        <f t="shared" si="38"/>
        <v>189.67491931771451</v>
      </c>
      <c r="K204" s="2">
        <f t="shared" si="39"/>
        <v>-119.87881545819694</v>
      </c>
      <c r="L204" s="2">
        <f>SUM($K$7:$K204)</f>
        <v>7504.7947561340789</v>
      </c>
      <c r="M204" t="str">
        <f t="shared" si="40"/>
        <v/>
      </c>
    </row>
    <row r="205" spans="2:13" x14ac:dyDescent="0.15">
      <c r="B205" s="4">
        <v>19.899999999999999</v>
      </c>
      <c r="C205" s="2">
        <f t="shared" si="32"/>
        <v>6.481536671851245</v>
      </c>
      <c r="D205" s="2">
        <f t="shared" si="33"/>
        <v>6.6225845325168633</v>
      </c>
      <c r="E205" s="2">
        <f t="shared" si="34"/>
        <v>22.286783217594614</v>
      </c>
      <c r="F205" s="2">
        <f t="shared" si="35"/>
        <v>-15.66419868507775</v>
      </c>
      <c r="G205" t="str">
        <f t="shared" si="31"/>
        <v xml:space="preserve"> </v>
      </c>
      <c r="H205" s="2">
        <f t="shared" si="36"/>
        <v>62.624103409519122</v>
      </c>
      <c r="I205" s="2">
        <f t="shared" si="37"/>
        <v>18.914513322027801</v>
      </c>
      <c r="J205" s="2">
        <f t="shared" si="38"/>
        <v>188.61534712284154</v>
      </c>
      <c r="K205" s="2">
        <f t="shared" si="39"/>
        <v>-125.99124371332242</v>
      </c>
      <c r="L205" s="2">
        <f>SUM($K$7:$K205)</f>
        <v>7378.8035124207563</v>
      </c>
      <c r="M205" t="str">
        <f t="shared" si="40"/>
        <v/>
      </c>
    </row>
    <row r="206" spans="2:13" x14ac:dyDescent="0.15">
      <c r="B206" s="4">
        <v>20</v>
      </c>
      <c r="C206" s="2">
        <f t="shared" si="32"/>
        <v>6.4073281049431756</v>
      </c>
      <c r="D206" s="2">
        <f t="shared" si="33"/>
        <v>5.9022361493869617</v>
      </c>
      <c r="E206" s="2">
        <f t="shared" si="34"/>
        <v>22.330955828024553</v>
      </c>
      <c r="F206" s="2">
        <f t="shared" si="35"/>
        <v>-16.428719678637592</v>
      </c>
      <c r="G206" t="str">
        <f t="shared" si="31"/>
        <v xml:space="preserve"> </v>
      </c>
      <c r="H206" s="2">
        <f t="shared" si="36"/>
        <v>55.390783643342886</v>
      </c>
      <c r="I206" s="2">
        <f t="shared" si="37"/>
        <v>18.808556102540503</v>
      </c>
      <c r="J206" s="2">
        <f t="shared" si="38"/>
        <v>187.55577492796857</v>
      </c>
      <c r="K206" s="2">
        <f t="shared" si="39"/>
        <v>-132.16499128462567</v>
      </c>
      <c r="L206" s="2">
        <f>SUM($K$7:$K206)</f>
        <v>7246.6385211361303</v>
      </c>
      <c r="M206" t="str">
        <f t="shared" si="40"/>
        <v/>
      </c>
    </row>
    <row r="207" spans="2:13" x14ac:dyDescent="0.15">
      <c r="B207" s="4">
        <v>20.100000000000001</v>
      </c>
      <c r="C207" s="2">
        <f t="shared" si="32"/>
        <v>6.3321548344777057</v>
      </c>
      <c r="D207" s="2">
        <f t="shared" si="33"/>
        <v>5.1759205792816152</v>
      </c>
      <c r="E207" s="2">
        <f t="shared" si="34"/>
        <v>22.375128438454492</v>
      </c>
      <c r="F207" s="2">
        <f t="shared" si="35"/>
        <v>-17.199207859172876</v>
      </c>
      <c r="G207" t="str">
        <f t="shared" si="31"/>
        <v xml:space="preserve"> </v>
      </c>
      <c r="H207" s="2">
        <f t="shared" si="36"/>
        <v>48.099498362359832</v>
      </c>
      <c r="I207" s="2">
        <f t="shared" si="37"/>
        <v>18.702598883053206</v>
      </c>
      <c r="J207" s="2">
        <f t="shared" si="38"/>
        <v>186.49620273309557</v>
      </c>
      <c r="K207" s="2">
        <f t="shared" si="39"/>
        <v>-138.39670437073573</v>
      </c>
      <c r="L207" s="2">
        <f>SUM($K$7:$K207)</f>
        <v>7108.2418167653941</v>
      </c>
      <c r="M207" t="str">
        <f t="shared" si="40"/>
        <v/>
      </c>
    </row>
    <row r="208" spans="2:13" x14ac:dyDescent="0.15">
      <c r="B208" s="4">
        <v>20.2</v>
      </c>
      <c r="C208" s="2">
        <f t="shared" si="32"/>
        <v>6.2560475919145375</v>
      </c>
      <c r="D208" s="2">
        <f t="shared" si="33"/>
        <v>4.443979093190352</v>
      </c>
      <c r="E208" s="2">
        <f t="shared" si="34"/>
        <v>22.419301048884428</v>
      </c>
      <c r="F208" s="2">
        <f t="shared" si="35"/>
        <v>-17.975321955694078</v>
      </c>
      <c r="G208" t="str">
        <f t="shared" si="31"/>
        <v xml:space="preserve"> </v>
      </c>
      <c r="H208" s="2">
        <f t="shared" si="36"/>
        <v>40.753717350876194</v>
      </c>
      <c r="I208" s="2">
        <f t="shared" si="37"/>
        <v>18.596641663565908</v>
      </c>
      <c r="J208" s="2">
        <f t="shared" si="38"/>
        <v>185.43663053822257</v>
      </c>
      <c r="K208" s="2">
        <f t="shared" si="39"/>
        <v>-144.68291318734637</v>
      </c>
      <c r="L208" s="2">
        <f>SUM($K$7:$K208)</f>
        <v>6963.5589035780476</v>
      </c>
      <c r="M208" t="str">
        <f t="shared" si="40"/>
        <v/>
      </c>
    </row>
    <row r="209" spans="2:13" x14ac:dyDescent="0.15">
      <c r="B209" s="4">
        <v>20.3</v>
      </c>
      <c r="C209" s="2">
        <f t="shared" si="32"/>
        <v>6.1790375617576103</v>
      </c>
      <c r="D209" s="2">
        <f t="shared" si="33"/>
        <v>3.7067643769848861</v>
      </c>
      <c r="E209" s="2">
        <f t="shared" si="34"/>
        <v>22.463473659314367</v>
      </c>
      <c r="F209" s="2">
        <f t="shared" si="35"/>
        <v>-18.756709282329481</v>
      </c>
      <c r="G209" t="str">
        <f t="shared" si="31"/>
        <v xml:space="preserve"> </v>
      </c>
      <c r="H209" s="2">
        <f t="shared" si="36"/>
        <v>33.3570225440087</v>
      </c>
      <c r="I209" s="2">
        <f t="shared" si="37"/>
        <v>18.490684444078607</v>
      </c>
      <c r="J209" s="2">
        <f t="shared" si="38"/>
        <v>184.3770583433496</v>
      </c>
      <c r="K209" s="2">
        <f t="shared" si="39"/>
        <v>-151.02003579934092</v>
      </c>
      <c r="L209" s="2">
        <f>SUM($K$7:$K209)</f>
        <v>6812.5388677787068</v>
      </c>
      <c r="M209" t="str">
        <f t="shared" si="40"/>
        <v/>
      </c>
    </row>
    <row r="210" spans="2:13" x14ac:dyDescent="0.15">
      <c r="B210" s="4">
        <v>20.399999999999999</v>
      </c>
      <c r="C210" s="2">
        <f t="shared" si="32"/>
        <v>6.1011563716585471</v>
      </c>
      <c r="D210" s="2">
        <f t="shared" si="33"/>
        <v>2.9646401318168532</v>
      </c>
      <c r="E210" s="2">
        <f t="shared" si="34"/>
        <v>22.507646269744306</v>
      </c>
      <c r="F210" s="2">
        <f t="shared" si="35"/>
        <v>-19.543006137927453</v>
      </c>
      <c r="G210" t="str">
        <f t="shared" si="31"/>
        <v xml:space="preserve"> </v>
      </c>
      <c r="H210" s="2">
        <f t="shared" si="36"/>
        <v>25.913103870010008</v>
      </c>
      <c r="I210" s="2">
        <f t="shared" si="37"/>
        <v>18.384727224591316</v>
      </c>
      <c r="J210" s="2">
        <f t="shared" si="38"/>
        <v>183.31748614847663</v>
      </c>
      <c r="K210" s="2">
        <f t="shared" si="39"/>
        <v>-157.40438227846661</v>
      </c>
      <c r="L210" s="2">
        <f>SUM($K$7:$K210)</f>
        <v>6655.1344855002399</v>
      </c>
      <c r="M210" t="str">
        <f t="shared" si="40"/>
        <v/>
      </c>
    </row>
    <row r="211" spans="2:13" x14ac:dyDescent="0.15">
      <c r="B211" s="4">
        <v>20.5</v>
      </c>
      <c r="C211" s="2">
        <f t="shared" si="32"/>
        <v>6.022436082271085</v>
      </c>
      <c r="D211" s="2">
        <f t="shared" si="33"/>
        <v>2.2179806421851489</v>
      </c>
      <c r="E211" s="2">
        <f t="shared" si="34"/>
        <v>22.551818880174245</v>
      </c>
      <c r="F211" s="2">
        <f t="shared" si="35"/>
        <v>-20.333838237989095</v>
      </c>
      <c r="G211" t="str">
        <f t="shared" si="31"/>
        <v xml:space="preserve"> </v>
      </c>
      <c r="H211" s="2">
        <f t="shared" si="36"/>
        <v>18.42575477213979</v>
      </c>
      <c r="I211" s="2">
        <f t="shared" si="37"/>
        <v>18.278770005104015</v>
      </c>
      <c r="J211" s="2">
        <f t="shared" si="38"/>
        <v>182.25791395360363</v>
      </c>
      <c r="K211" s="2">
        <f t="shared" si="39"/>
        <v>-163.83215918146385</v>
      </c>
      <c r="L211" s="2">
        <f>SUM($K$7:$K211)</f>
        <v>6491.3023263187761</v>
      </c>
      <c r="M211" t="str">
        <f t="shared" si="40"/>
        <v/>
      </c>
    </row>
    <row r="212" spans="2:13" x14ac:dyDescent="0.15">
      <c r="B212" s="4">
        <v>20.6</v>
      </c>
      <c r="C212" s="2">
        <f t="shared" si="32"/>
        <v>5.9429091768542861</v>
      </c>
      <c r="D212" s="2">
        <f t="shared" si="33"/>
        <v>1.4671703122428092</v>
      </c>
      <c r="E212" s="2">
        <f t="shared" si="34"/>
        <v>22.595991490604185</v>
      </c>
      <c r="F212" s="2">
        <f t="shared" si="35"/>
        <v>-21.128821178361374</v>
      </c>
      <c r="G212" t="str">
        <f t="shared" si="31"/>
        <v xml:space="preserve"> </v>
      </c>
      <c r="H212" s="2">
        <f t="shared" si="36"/>
        <v>10.898867416406631</v>
      </c>
      <c r="I212" s="2">
        <f t="shared" si="37"/>
        <v>18.172812785616713</v>
      </c>
      <c r="J212" s="2">
        <f t="shared" si="38"/>
        <v>181.19834175873066</v>
      </c>
      <c r="K212" s="2">
        <f t="shared" si="39"/>
        <v>-170.29947434232403</v>
      </c>
      <c r="L212" s="2">
        <f>SUM($K$7:$K212)</f>
        <v>6321.0028519764519</v>
      </c>
      <c r="M212" t="str">
        <f t="shared" si="40"/>
        <v/>
      </c>
    </row>
    <row r="213" spans="2:13" x14ac:dyDescent="0.15">
      <c r="B213" s="4">
        <v>20.7</v>
      </c>
      <c r="C213" s="2">
        <f t="shared" si="32"/>
        <v>5.8626085506231931</v>
      </c>
      <c r="D213" s="2">
        <f t="shared" si="33"/>
        <v>0.71260317103851678</v>
      </c>
      <c r="E213" s="2">
        <f t="shared" si="34"/>
        <v>22.640164101034124</v>
      </c>
      <c r="F213" s="2">
        <f t="shared" si="35"/>
        <v>-21.927560929995607</v>
      </c>
      <c r="G213" t="str">
        <f t="shared" si="31"/>
        <v xml:space="preserve"> </v>
      </c>
      <c r="H213" s="2">
        <f t="shared" si="36"/>
        <v>3.3364275927273206</v>
      </c>
      <c r="I213" s="2">
        <f t="shared" si="37"/>
        <v>18.066855566129423</v>
      </c>
      <c r="J213" s="2">
        <f t="shared" si="38"/>
        <v>180.13876956385772</v>
      </c>
      <c r="K213" s="2">
        <f t="shared" si="39"/>
        <v>-176.8023419711304</v>
      </c>
      <c r="L213" s="2">
        <f>SUM($K$7:$K213)</f>
        <v>6144.2005100053211</v>
      </c>
      <c r="M213" t="str">
        <f t="shared" si="40"/>
        <v/>
      </c>
    </row>
    <row r="214" spans="2:13" x14ac:dyDescent="0.15">
      <c r="B214" s="4">
        <v>20.8</v>
      </c>
      <c r="C214" s="2">
        <f t="shared" si="32"/>
        <v>5.781567499844698</v>
      </c>
      <c r="D214" s="2">
        <f t="shared" si="33"/>
        <v>-4.5317652493052647E-2</v>
      </c>
      <c r="E214" s="2">
        <f t="shared" si="34"/>
        <v>22.684336711464063</v>
      </c>
      <c r="F214" s="2">
        <f t="shared" si="35"/>
        <v>-22.729654363957117</v>
      </c>
      <c r="G214" t="str">
        <f t="shared" si="31"/>
        <v xml:space="preserve"> </v>
      </c>
      <c r="H214" s="2">
        <f t="shared" si="36"/>
        <v>-4.2574906817126035</v>
      </c>
      <c r="I214" s="2">
        <f t="shared" si="37"/>
        <v>17.960898346642121</v>
      </c>
      <c r="J214" s="2">
        <f t="shared" si="38"/>
        <v>179.07919736898475</v>
      </c>
      <c r="K214" s="2">
        <f t="shared" si="39"/>
        <v>-183.33668805069735</v>
      </c>
      <c r="L214" s="2">
        <f>SUM($K$7:$K214)</f>
        <v>5960.8638219546237</v>
      </c>
      <c r="M214" t="str">
        <f t="shared" si="40"/>
        <v/>
      </c>
    </row>
    <row r="215" spans="2:13" x14ac:dyDescent="0.15">
      <c r="B215" s="4">
        <v>20.9</v>
      </c>
      <c r="C215" s="2">
        <f t="shared" si="32"/>
        <v>5.6998197106778719</v>
      </c>
      <c r="D215" s="2">
        <f t="shared" si="33"/>
        <v>-0.80618048384946805</v>
      </c>
      <c r="E215" s="2">
        <f t="shared" si="34"/>
        <v>22.728509321894002</v>
      </c>
      <c r="F215" s="2">
        <f t="shared" si="35"/>
        <v>-23.534689805743469</v>
      </c>
      <c r="G215" t="str">
        <f t="shared" si="31"/>
        <v xml:space="preserve"> </v>
      </c>
      <c r="H215" s="2">
        <f t="shared" si="36"/>
        <v>-11.878730846900623</v>
      </c>
      <c r="I215" s="2">
        <f t="shared" si="37"/>
        <v>17.854941127154827</v>
      </c>
      <c r="J215" s="2">
        <f t="shared" si="38"/>
        <v>178.01962517411181</v>
      </c>
      <c r="K215" s="2">
        <f t="shared" si="39"/>
        <v>-189.89835602101243</v>
      </c>
      <c r="L215" s="2">
        <f>SUM($K$7:$K215)</f>
        <v>5770.9654659336111</v>
      </c>
      <c r="M215" t="str">
        <f t="shared" si="40"/>
        <v/>
      </c>
    </row>
    <row r="216" spans="2:13" x14ac:dyDescent="0.15">
      <c r="B216" s="4">
        <v>21</v>
      </c>
      <c r="C216" s="2">
        <f t="shared" si="32"/>
        <v>5.6173992477567083</v>
      </c>
      <c r="D216" s="2">
        <f t="shared" si="33"/>
        <v>-1.5695656855306566</v>
      </c>
      <c r="E216" s="2">
        <f t="shared" si="34"/>
        <v>22.772681932323941</v>
      </c>
      <c r="F216" s="2">
        <f t="shared" si="35"/>
        <v>-24.342247617854596</v>
      </c>
      <c r="G216" t="str">
        <f t="shared" si="31"/>
        <v xml:space="preserve"> </v>
      </c>
      <c r="H216" s="2">
        <f t="shared" si="36"/>
        <v>-19.523059761044493</v>
      </c>
      <c r="I216" s="2">
        <f t="shared" si="37"/>
        <v>17.74898390766753</v>
      </c>
      <c r="J216" s="2">
        <f t="shared" si="38"/>
        <v>176.96005297923878</v>
      </c>
      <c r="K216" s="2">
        <f t="shared" si="39"/>
        <v>-196.48311274028327</v>
      </c>
      <c r="L216" s="2">
        <f>SUM($K$7:$K216)</f>
        <v>5574.482353193328</v>
      </c>
      <c r="M216" t="str">
        <f t="shared" si="40"/>
        <v/>
      </c>
    </row>
    <row r="217" spans="2:13" x14ac:dyDescent="0.15">
      <c r="B217" s="4">
        <v>21.1</v>
      </c>
      <c r="C217" s="2">
        <f t="shared" si="32"/>
        <v>5.5343405425144567</v>
      </c>
      <c r="D217" s="2">
        <f t="shared" si="33"/>
        <v>-2.3350462666782419</v>
      </c>
      <c r="E217" s="2">
        <f t="shared" si="34"/>
        <v>22.81685454275388</v>
      </c>
      <c r="F217" s="2">
        <f t="shared" si="35"/>
        <v>-25.151900809432121</v>
      </c>
      <c r="G217" t="str">
        <f t="shared" si="31"/>
        <v xml:space="preserve"> </v>
      </c>
      <c r="H217" s="2">
        <f t="shared" si="36"/>
        <v>-27.186173925827447</v>
      </c>
      <c r="I217" s="2">
        <f t="shared" si="37"/>
        <v>17.643026688180228</v>
      </c>
      <c r="J217" s="2">
        <f t="shared" si="38"/>
        <v>175.90048078436581</v>
      </c>
      <c r="K217" s="2">
        <f t="shared" si="39"/>
        <v>-203.08665471019327</v>
      </c>
      <c r="L217" s="2">
        <f>SUM($K$7:$K217)</f>
        <v>5371.3956984831348</v>
      </c>
      <c r="M217" t="str">
        <f t="shared" si="40"/>
        <v/>
      </c>
    </row>
    <row r="218" spans="2:13" x14ac:dyDescent="0.15">
      <c r="B218" s="4">
        <v>21.2</v>
      </c>
      <c r="C218" s="2">
        <f t="shared" si="32"/>
        <v>5.4506783812486077</v>
      </c>
      <c r="D218" s="2">
        <f t="shared" si="33"/>
        <v>-3.1021885184872473</v>
      </c>
      <c r="E218" s="2">
        <f t="shared" si="34"/>
        <v>22.861027153183816</v>
      </c>
      <c r="F218" s="2">
        <f t="shared" si="35"/>
        <v>-25.963215671671062</v>
      </c>
      <c r="G218" t="str">
        <f t="shared" si="31"/>
        <v xml:space="preserve"> </v>
      </c>
      <c r="H218" s="2">
        <f t="shared" si="36"/>
        <v>-34.863705962336873</v>
      </c>
      <c r="I218" s="2">
        <f t="shared" si="37"/>
        <v>17.537069468692934</v>
      </c>
      <c r="J218" s="2">
        <f t="shared" si="38"/>
        <v>174.84090858949287</v>
      </c>
      <c r="K218" s="2">
        <f t="shared" si="39"/>
        <v>-209.70461455182974</v>
      </c>
      <c r="L218" s="2">
        <f>SUM($K$7:$K218)</f>
        <v>5161.691083931305</v>
      </c>
      <c r="M218" t="str">
        <f t="shared" si="40"/>
        <v/>
      </c>
    </row>
    <row r="219" spans="2:13" x14ac:dyDescent="0.15">
      <c r="B219" s="4">
        <v>21.3</v>
      </c>
      <c r="C219" s="2">
        <f t="shared" si="32"/>
        <v>5.36644789292518</v>
      </c>
      <c r="D219" s="2">
        <f t="shared" si="33"/>
        <v>-3.8705526739801281</v>
      </c>
      <c r="E219" s="2">
        <f t="shared" si="34"/>
        <v>22.905199763613755</v>
      </c>
      <c r="F219" s="2">
        <f t="shared" si="35"/>
        <v>-26.775752437593884</v>
      </c>
      <c r="G219" t="str">
        <f t="shared" si="31"/>
        <v xml:space="preserve"> </v>
      </c>
      <c r="H219" s="2">
        <f t="shared" si="36"/>
        <v>-42.551231322989722</v>
      </c>
      <c r="I219" s="2">
        <f t="shared" si="37"/>
        <v>17.431112249205636</v>
      </c>
      <c r="J219" s="2">
        <f t="shared" si="38"/>
        <v>173.78133639461987</v>
      </c>
      <c r="K219" s="2">
        <f t="shared" si="39"/>
        <v>-216.33256771760961</v>
      </c>
      <c r="L219" s="2">
        <f>SUM($K$7:$K219)</f>
        <v>4945.3585162136951</v>
      </c>
      <c r="M219" t="str">
        <f t="shared" si="40"/>
        <v/>
      </c>
    </row>
    <row r="220" spans="2:13" x14ac:dyDescent="0.15">
      <c r="B220" s="4">
        <v>21.4</v>
      </c>
      <c r="C220" s="2">
        <f t="shared" si="32"/>
        <v>5.2816845367223522</v>
      </c>
      <c r="D220" s="2">
        <f t="shared" si="33"/>
        <v>-4.6396935906178154</v>
      </c>
      <c r="E220" s="2">
        <f t="shared" si="34"/>
        <v>22.949372374043691</v>
      </c>
      <c r="F220" s="2">
        <f t="shared" si="35"/>
        <v>-27.589065964661508</v>
      </c>
      <c r="G220" t="str">
        <f t="shared" si="31"/>
        <v xml:space="preserve"> </v>
      </c>
      <c r="H220" s="2">
        <f t="shared" si="36"/>
        <v>-50.244275223699532</v>
      </c>
      <c r="I220" s="2">
        <f t="shared" si="37"/>
        <v>17.325155029718339</v>
      </c>
      <c r="J220" s="2">
        <f t="shared" si="38"/>
        <v>172.7217641997469</v>
      </c>
      <c r="K220" s="2">
        <f t="shared" si="39"/>
        <v>-222.96603942344643</v>
      </c>
      <c r="L220" s="2">
        <f>SUM($K$7:$K220)</f>
        <v>4722.392476790249</v>
      </c>
      <c r="M220" t="str">
        <f t="shared" si="40"/>
        <v/>
      </c>
    </row>
    <row r="221" spans="2:13" x14ac:dyDescent="0.15">
      <c r="B221" s="4">
        <v>21.5</v>
      </c>
      <c r="C221" s="2">
        <f t="shared" si="32"/>
        <v>5.1964240893123161</v>
      </c>
      <c r="D221" s="2">
        <f t="shared" si="33"/>
        <v>-5.4091614541220912</v>
      </c>
      <c r="E221" s="2">
        <f t="shared" si="34"/>
        <v>22.99354498447363</v>
      </c>
      <c r="F221" s="2">
        <f t="shared" si="35"/>
        <v>-28.402706438595722</v>
      </c>
      <c r="G221" t="str">
        <f t="shared" si="31"/>
        <v xml:space="preserve"> </v>
      </c>
      <c r="H221" s="2">
        <f t="shared" si="36"/>
        <v>-57.938319779491074</v>
      </c>
      <c r="I221" s="2">
        <f t="shared" si="37"/>
        <v>17.219197810231041</v>
      </c>
      <c r="J221" s="2">
        <f t="shared" si="38"/>
        <v>171.66219200487393</v>
      </c>
      <c r="K221" s="2">
        <f t="shared" si="39"/>
        <v>-229.60051178436501</v>
      </c>
      <c r="L221" s="2">
        <f>SUM($K$7:$K221)</f>
        <v>4492.7919650058839</v>
      </c>
      <c r="M221" t="str">
        <f t="shared" si="40"/>
        <v/>
      </c>
    </row>
    <row r="222" spans="2:13" x14ac:dyDescent="0.15">
      <c r="B222" s="4">
        <v>21.6</v>
      </c>
      <c r="C222" s="2">
        <f t="shared" si="32"/>
        <v>5.1107026318816224</v>
      </c>
      <c r="D222" s="2">
        <f t="shared" si="33"/>
        <v>-6.1785025017761246</v>
      </c>
      <c r="E222" s="2">
        <f t="shared" si="34"/>
        <v>23.037717594903569</v>
      </c>
      <c r="F222" s="2">
        <f t="shared" si="35"/>
        <v>-29.216220096679692</v>
      </c>
      <c r="G222" t="str">
        <f t="shared" si="31"/>
        <v xml:space="preserve"> </v>
      </c>
      <c r="H222" s="2">
        <f t="shared" si="36"/>
        <v>-65.628811325772531</v>
      </c>
      <c r="I222" s="2">
        <f t="shared" si="37"/>
        <v>17.113240590743743</v>
      </c>
      <c r="J222" s="2">
        <f t="shared" si="38"/>
        <v>170.60261981000096</v>
      </c>
      <c r="K222" s="2">
        <f t="shared" si="39"/>
        <v>-236.23143113577351</v>
      </c>
      <c r="L222" s="2">
        <f>SUM($K$7:$K222)</f>
        <v>4256.5605338701107</v>
      </c>
      <c r="M222" t="str">
        <f t="shared" si="40"/>
        <v/>
      </c>
    </row>
    <row r="223" spans="2:13" x14ac:dyDescent="0.15">
      <c r="B223" s="4">
        <v>21.7</v>
      </c>
      <c r="C223" s="2">
        <f t="shared" si="32"/>
        <v>5.0245565368897047</v>
      </c>
      <c r="D223" s="2">
        <f t="shared" si="33"/>
        <v>-6.9472597633783808</v>
      </c>
      <c r="E223" s="2">
        <f t="shared" si="34"/>
        <v>23.081890205333508</v>
      </c>
      <c r="F223" s="2">
        <f t="shared" si="35"/>
        <v>-30.029149968711888</v>
      </c>
      <c r="G223" t="str">
        <f t="shared" si="31"/>
        <v xml:space="preserve"> </v>
      </c>
      <c r="H223" s="2">
        <f t="shared" si="36"/>
        <v>-73.31116790655399</v>
      </c>
      <c r="I223" s="2">
        <f t="shared" si="37"/>
        <v>17.007283371256445</v>
      </c>
      <c r="J223" s="2">
        <f t="shared" si="38"/>
        <v>169.54304761512799</v>
      </c>
      <c r="K223" s="2">
        <f t="shared" si="39"/>
        <v>-242.85421552168197</v>
      </c>
      <c r="L223" s="2">
        <f>SUM($K$7:$K223)</f>
        <v>4013.7063183484288</v>
      </c>
      <c r="M223" t="str">
        <f t="shared" si="40"/>
        <v/>
      </c>
    </row>
    <row r="224" spans="2:13" x14ac:dyDescent="0.15">
      <c r="B224" s="4">
        <v>21.8</v>
      </c>
      <c r="C224" s="2">
        <f t="shared" si="32"/>
        <v>4.9380224545658677</v>
      </c>
      <c r="D224" s="2">
        <f t="shared" si="33"/>
        <v>-7.7149738179324192</v>
      </c>
      <c r="E224" s="2">
        <f t="shared" si="34"/>
        <v>23.126062815763447</v>
      </c>
      <c r="F224" s="2">
        <f t="shared" si="35"/>
        <v>-30.841036633695865</v>
      </c>
      <c r="G224" t="str">
        <f t="shared" si="31"/>
        <v xml:space="preserve"> </v>
      </c>
      <c r="H224" s="2">
        <f t="shared" si="36"/>
        <v>-80.980786910020598</v>
      </c>
      <c r="I224" s="2">
        <f t="shared" si="37"/>
        <v>16.901326151769148</v>
      </c>
      <c r="J224" s="2">
        <f t="shared" si="38"/>
        <v>168.48347542025502</v>
      </c>
      <c r="K224" s="2">
        <f t="shared" si="39"/>
        <v>-249.46426233027563</v>
      </c>
      <c r="L224" s="2">
        <f>SUM($K$7:$K224)</f>
        <v>3764.2420560181531</v>
      </c>
      <c r="M224" t="str">
        <f t="shared" si="40"/>
        <v/>
      </c>
    </row>
    <row r="225" spans="2:13" x14ac:dyDescent="0.15">
      <c r="B225" s="4">
        <v>21.9</v>
      </c>
      <c r="C225" s="2">
        <f t="shared" si="32"/>
        <v>4.8511372991454209</v>
      </c>
      <c r="D225" s="2">
        <f t="shared" si="33"/>
        <v>-8.481183564071701</v>
      </c>
      <c r="E225" s="2">
        <f t="shared" si="34"/>
        <v>23.170235426193386</v>
      </c>
      <c r="F225" s="2">
        <f t="shared" si="35"/>
        <v>-31.651418990265086</v>
      </c>
      <c r="G225" t="str">
        <f t="shared" si="31"/>
        <v xml:space="preserve"> </v>
      </c>
      <c r="H225" s="2">
        <f t="shared" si="36"/>
        <v>-88.6330528310787</v>
      </c>
      <c r="I225" s="2">
        <f t="shared" si="37"/>
        <v>16.795368932281853</v>
      </c>
      <c r="J225" s="2">
        <f t="shared" si="38"/>
        <v>167.42390322538202</v>
      </c>
      <c r="K225" s="2">
        <f t="shared" si="39"/>
        <v>-256.05695605646071</v>
      </c>
      <c r="L225" s="2">
        <f>SUM($K$7:$K225)</f>
        <v>3508.1850999616922</v>
      </c>
      <c r="M225" t="str">
        <f t="shared" si="40"/>
        <v/>
      </c>
    </row>
    <row r="226" spans="2:13" x14ac:dyDescent="0.15">
      <c r="B226" s="4">
        <v>22</v>
      </c>
      <c r="C226" s="2">
        <f t="shared" si="32"/>
        <v>4.7639382348453552</v>
      </c>
      <c r="D226" s="2">
        <f t="shared" si="33"/>
        <v>-9.2454270021440372</v>
      </c>
      <c r="E226" s="2">
        <f t="shared" si="34"/>
        <v>23.214408036623325</v>
      </c>
      <c r="F226" s="2">
        <f t="shared" si="35"/>
        <v>-32.459835038767366</v>
      </c>
      <c r="G226" t="str">
        <f t="shared" si="31"/>
        <v xml:space="preserve"> </v>
      </c>
      <c r="H226" s="2">
        <f t="shared" si="36"/>
        <v>-96.263345139765221</v>
      </c>
      <c r="I226" s="2">
        <f t="shared" si="37"/>
        <v>16.689411712794552</v>
      </c>
      <c r="J226" s="2">
        <f t="shared" si="38"/>
        <v>166.36433103050905</v>
      </c>
      <c r="K226" s="2">
        <f t="shared" si="39"/>
        <v>-262.6276761702743</v>
      </c>
      <c r="L226" s="2">
        <f>SUM($K$7:$K226)</f>
        <v>3245.5574237914179</v>
      </c>
      <c r="M226" t="str">
        <f t="shared" si="40"/>
        <v/>
      </c>
    </row>
    <row r="227" spans="2:13" x14ac:dyDescent="0.15">
      <c r="B227" s="4">
        <v>22.1</v>
      </c>
      <c r="C227" s="2">
        <f t="shared" si="32"/>
        <v>4.6764626615808567</v>
      </c>
      <c r="D227" s="2">
        <f t="shared" si="33"/>
        <v>-10.00724202580901</v>
      </c>
      <c r="E227" s="2">
        <f t="shared" si="34"/>
        <v>23.258580647053265</v>
      </c>
      <c r="F227" s="2">
        <f t="shared" si="35"/>
        <v>-33.265822672862271</v>
      </c>
      <c r="G227" t="str">
        <f t="shared" si="31"/>
        <v xml:space="preserve"> </v>
      </c>
      <c r="H227" s="2">
        <f t="shared" si="36"/>
        <v>-103.86704623375851</v>
      </c>
      <c r="I227" s="2">
        <f t="shared" si="37"/>
        <v>16.583454493307254</v>
      </c>
      <c r="J227" s="2">
        <f t="shared" si="38"/>
        <v>165.30475883563608</v>
      </c>
      <c r="K227" s="2">
        <f t="shared" si="39"/>
        <v>-269.17180506939462</v>
      </c>
      <c r="L227" s="2">
        <f>SUM($K$7:$K227)</f>
        <v>2976.3856187220235</v>
      </c>
      <c r="M227" t="str">
        <f t="shared" si="40"/>
        <v/>
      </c>
    </row>
    <row r="228" spans="2:13" x14ac:dyDescent="0.15">
      <c r="B228" s="4">
        <v>22.2</v>
      </c>
      <c r="C228" s="2">
        <f t="shared" si="32"/>
        <v>4.5887482004238933</v>
      </c>
      <c r="D228" s="2">
        <f t="shared" si="33"/>
        <v>-10.766167220942693</v>
      </c>
      <c r="E228" s="2">
        <f t="shared" si="34"/>
        <v>23.302753257483204</v>
      </c>
      <c r="F228" s="2">
        <f t="shared" si="35"/>
        <v>-34.068920478425895</v>
      </c>
      <c r="G228" t="str">
        <f t="shared" si="31"/>
        <v xml:space="preserve"> </v>
      </c>
      <c r="H228" s="2">
        <f t="shared" si="36"/>
        <v>-111.43954945267241</v>
      </c>
      <c r="I228" s="2">
        <f t="shared" si="37"/>
        <v>16.47749727381996</v>
      </c>
      <c r="J228" s="2">
        <f t="shared" si="38"/>
        <v>164.24518664076308</v>
      </c>
      <c r="K228" s="2">
        <f t="shared" si="39"/>
        <v>-275.6847360934355</v>
      </c>
      <c r="L228" s="2">
        <f>SUM($K$7:$K228)</f>
        <v>2700.7008826285883</v>
      </c>
      <c r="M228" t="str">
        <f t="shared" si="40"/>
        <v/>
      </c>
    </row>
    <row r="229" spans="2:13" x14ac:dyDescent="0.15">
      <c r="B229" s="4">
        <v>22.3</v>
      </c>
      <c r="C229" s="2">
        <f t="shared" si="32"/>
        <v>4.5008326788054234</v>
      </c>
      <c r="D229" s="2">
        <f t="shared" si="33"/>
        <v>-11.521742669591788</v>
      </c>
      <c r="E229" s="2">
        <f t="shared" si="34"/>
        <v>23.346925867913143</v>
      </c>
      <c r="F229" s="2">
        <f t="shared" si="35"/>
        <v>-34.868668537504931</v>
      </c>
      <c r="G229" t="str">
        <f t="shared" si="31"/>
        <v xml:space="preserve"> </v>
      </c>
      <c r="H229" s="2">
        <f t="shared" si="36"/>
        <v>-118.97626713133346</v>
      </c>
      <c r="I229" s="2">
        <f t="shared" si="37"/>
        <v>16.371540054332659</v>
      </c>
      <c r="J229" s="2">
        <f t="shared" si="38"/>
        <v>163.18561444589011</v>
      </c>
      <c r="K229" s="2">
        <f t="shared" si="39"/>
        <v>-282.16188157722354</v>
      </c>
      <c r="L229" s="2">
        <f>SUM($K$7:$K229)</f>
        <v>2418.5390010513647</v>
      </c>
      <c r="M229" t="str">
        <f t="shared" si="40"/>
        <v/>
      </c>
    </row>
    <row r="230" spans="2:13" x14ac:dyDescent="0.15">
      <c r="B230" s="4">
        <v>22.4</v>
      </c>
      <c r="C230" s="2">
        <f t="shared" si="32"/>
        <v>4.4127541154632439</v>
      </c>
      <c r="D230" s="2">
        <f t="shared" si="33"/>
        <v>-12.273510756674904</v>
      </c>
      <c r="E230" s="2">
        <f t="shared" si="34"/>
        <v>23.391098478343078</v>
      </c>
      <c r="F230" s="2">
        <f t="shared" si="35"/>
        <v>-35.664609235017984</v>
      </c>
      <c r="G230" t="str">
        <f t="shared" si="31"/>
        <v xml:space="preserve"> </v>
      </c>
      <c r="H230" s="2">
        <f t="shared" si="36"/>
        <v>-126.47263866885754</v>
      </c>
      <c r="I230" s="2">
        <f t="shared" si="37"/>
        <v>16.265582834845365</v>
      </c>
      <c r="J230" s="2">
        <f t="shared" si="38"/>
        <v>162.12604225101717</v>
      </c>
      <c r="K230" s="2">
        <f t="shared" si="39"/>
        <v>-288.59868091987471</v>
      </c>
      <c r="L230" s="2">
        <f>SUM($K$7:$K230)</f>
        <v>2129.9403201314899</v>
      </c>
      <c r="M230" t="str">
        <f t="shared" si="40"/>
        <v/>
      </c>
    </row>
    <row r="231" spans="2:13" x14ac:dyDescent="0.15">
      <c r="B231" s="4">
        <v>22.5</v>
      </c>
      <c r="C231" s="2">
        <f t="shared" si="32"/>
        <v>4.3245507051377245</v>
      </c>
      <c r="D231" s="2">
        <f t="shared" si="33"/>
        <v>-13.021016977096604</v>
      </c>
      <c r="E231" s="2">
        <f t="shared" si="34"/>
        <v>23.435271088773018</v>
      </c>
      <c r="F231" s="2">
        <f t="shared" si="35"/>
        <v>-36.456288065869622</v>
      </c>
      <c r="G231" t="str">
        <f t="shared" si="31"/>
        <v xml:space="preserve"> </v>
      </c>
      <c r="H231" s="2">
        <f t="shared" si="36"/>
        <v>-133.92413859005629</v>
      </c>
      <c r="I231" s="2">
        <f t="shared" si="37"/>
        <v>16.159625615358067</v>
      </c>
      <c r="J231" s="2">
        <f t="shared" si="38"/>
        <v>161.06647005614417</v>
      </c>
      <c r="K231" s="2">
        <f t="shared" si="39"/>
        <v>-294.99060864620049</v>
      </c>
      <c r="L231" s="2">
        <f>SUM($K$7:$K231)</f>
        <v>1834.9497114852893</v>
      </c>
      <c r="M231" t="str">
        <f t="shared" si="40"/>
        <v/>
      </c>
    </row>
    <row r="232" spans="2:13" x14ac:dyDescent="0.15">
      <c r="B232" s="4">
        <v>22.6</v>
      </c>
      <c r="C232" s="2">
        <f t="shared" si="32"/>
        <v>4.2362608030178137</v>
      </c>
      <c r="D232" s="2">
        <f t="shared" si="33"/>
        <v>-13.763810740914655</v>
      </c>
      <c r="E232" s="2">
        <f t="shared" si="34"/>
        <v>23.479443699202957</v>
      </c>
      <c r="F232" s="2">
        <f t="shared" si="35"/>
        <v>-37.24325444011761</v>
      </c>
      <c r="G232" t="str">
        <f t="shared" si="31"/>
        <v xml:space="preserve"> </v>
      </c>
      <c r="H232" s="2">
        <f t="shared" si="36"/>
        <v>-141.32628457549978</v>
      </c>
      <c r="I232" s="2">
        <f t="shared" si="37"/>
        <v>16.053668395870766</v>
      </c>
      <c r="J232" s="2">
        <f t="shared" si="38"/>
        <v>160.0068978612712</v>
      </c>
      <c r="K232" s="2">
        <f t="shared" si="39"/>
        <v>-301.33318243677098</v>
      </c>
      <c r="L232" s="2">
        <f>SUM($K$7:$K232)</f>
        <v>1533.6165290485183</v>
      </c>
      <c r="M232" t="str">
        <f t="shared" si="40"/>
        <v/>
      </c>
    </row>
    <row r="233" spans="2:13" x14ac:dyDescent="0.15">
      <c r="B233" s="4">
        <v>22.7</v>
      </c>
      <c r="C233" s="2">
        <f t="shared" si="32"/>
        <v>4.1479229089406715</v>
      </c>
      <c r="D233" s="2">
        <f t="shared" si="33"/>
        <v>-14.501446174185297</v>
      </c>
      <c r="E233" s="2">
        <f t="shared" si="34"/>
        <v>23.523616309632892</v>
      </c>
      <c r="F233" s="2">
        <f t="shared" si="35"/>
        <v>-38.025062483818189</v>
      </c>
      <c r="G233" t="str">
        <f t="shared" si="31"/>
        <v xml:space="preserve"> </v>
      </c>
      <c r="H233" s="2">
        <f t="shared" si="36"/>
        <v>-148.67464543647426</v>
      </c>
      <c r="I233" s="2">
        <f t="shared" si="37"/>
        <v>15.947711176383471</v>
      </c>
      <c r="J233" s="2">
        <f t="shared" si="38"/>
        <v>158.94732566639823</v>
      </c>
      <c r="K233" s="2">
        <f t="shared" si="39"/>
        <v>-307.62197110287252</v>
      </c>
      <c r="L233" s="2">
        <f>SUM($K$7:$K233)</f>
        <v>1225.9945579456457</v>
      </c>
      <c r="M233" t="str">
        <f t="shared" si="40"/>
        <v/>
      </c>
    </row>
    <row r="234" spans="2:13" x14ac:dyDescent="0.15">
      <c r="B234" s="4">
        <v>22.8</v>
      </c>
      <c r="C234" s="2">
        <f t="shared" si="32"/>
        <v>4.0595756513477994</v>
      </c>
      <c r="D234" s="2">
        <f t="shared" si="33"/>
        <v>-15.233482913109558</v>
      </c>
      <c r="E234" s="2">
        <f t="shared" si="34"/>
        <v>23.567788920062831</v>
      </c>
      <c r="F234" s="2">
        <f t="shared" si="35"/>
        <v>-38.801271833172393</v>
      </c>
      <c r="G234" t="str">
        <f t="shared" si="31"/>
        <v xml:space="preserve"> </v>
      </c>
      <c r="H234" s="2">
        <f t="shared" si="36"/>
        <v>-155.96484901108238</v>
      </c>
      <c r="I234" s="2">
        <f t="shared" si="37"/>
        <v>15.841753956896174</v>
      </c>
      <c r="J234" s="2">
        <f t="shared" si="38"/>
        <v>157.88775347152526</v>
      </c>
      <c r="K234" s="2">
        <f t="shared" si="39"/>
        <v>-313.85260248260761</v>
      </c>
      <c r="L234" s="2">
        <f>SUM($K$7:$K234)</f>
        <v>912.14195546303813</v>
      </c>
      <c r="M234" t="str">
        <f t="shared" si="40"/>
        <v/>
      </c>
    </row>
    <row r="235" spans="2:13" x14ac:dyDescent="0.15">
      <c r="B235" s="4">
        <v>22.9</v>
      </c>
      <c r="C235" s="2">
        <f t="shared" si="32"/>
        <v>3.9712577710015751</v>
      </c>
      <c r="D235" s="2">
        <f t="shared" si="33"/>
        <v>-15.959486889106918</v>
      </c>
      <c r="E235" s="2">
        <f t="shared" si="34"/>
        <v>23.611961530492771</v>
      </c>
      <c r="F235" s="2">
        <f t="shared" si="35"/>
        <v>-39.57144841959969</v>
      </c>
      <c r="G235" t="str">
        <f t="shared" si="31"/>
        <v xml:space="preserve"> </v>
      </c>
      <c r="H235" s="2">
        <f t="shared" si="36"/>
        <v>-163.1925899578309</v>
      </c>
      <c r="I235" s="2">
        <f t="shared" si="37"/>
        <v>15.735796737408876</v>
      </c>
      <c r="J235" s="2">
        <f t="shared" si="38"/>
        <v>156.82818127665229</v>
      </c>
      <c r="K235" s="2">
        <f t="shared" si="39"/>
        <v>-320.02077123448316</v>
      </c>
      <c r="L235" s="2">
        <f>SUM($K$7:$K235)</f>
        <v>592.12118422855497</v>
      </c>
      <c r="M235" t="str">
        <f t="shared" si="40"/>
        <v/>
      </c>
    </row>
    <row r="236" spans="2:13" x14ac:dyDescent="0.15">
      <c r="B236" s="4">
        <v>23</v>
      </c>
      <c r="C236" s="2">
        <f t="shared" si="32"/>
        <v>3.8830081044663132</v>
      </c>
      <c r="D236" s="2">
        <f t="shared" si="33"/>
        <v>-16.679031102459259</v>
      </c>
      <c r="E236" s="2">
        <f t="shared" si="34"/>
        <v>23.65613414092271</v>
      </c>
      <c r="F236" s="2">
        <f t="shared" si="35"/>
        <v>-40.335165243381965</v>
      </c>
      <c r="G236" t="str">
        <f t="shared" si="31"/>
        <v xml:space="preserve"> </v>
      </c>
      <c r="H236" s="2">
        <f t="shared" si="36"/>
        <v>-170.35363742327183</v>
      </c>
      <c r="I236" s="2">
        <f t="shared" si="37"/>
        <v>15.629839517921578</v>
      </c>
      <c r="J236" s="2">
        <f t="shared" si="38"/>
        <v>155.76860908177929</v>
      </c>
      <c r="K236" s="2">
        <f t="shared" si="39"/>
        <v>-326.12224650505112</v>
      </c>
      <c r="L236" s="2">
        <f>SUM($K$7:$K236)</f>
        <v>265.99893772350384</v>
      </c>
      <c r="M236" t="str">
        <f t="shared" si="40"/>
        <v/>
      </c>
    </row>
    <row r="237" spans="2:13" x14ac:dyDescent="0.15">
      <c r="B237" s="4">
        <v>23.1</v>
      </c>
      <c r="C237" s="2">
        <f t="shared" si="32"/>
        <v>3.7948655673580589</v>
      </c>
      <c r="D237" s="2">
        <f t="shared" si="33"/>
        <v>-17.391696382195111</v>
      </c>
      <c r="E237" s="2">
        <f t="shared" si="34"/>
        <v>23.700306751352649</v>
      </c>
      <c r="F237" s="2">
        <f t="shared" si="35"/>
        <v>-41.092003133547763</v>
      </c>
      <c r="G237" t="str">
        <f t="shared" si="31"/>
        <v xml:space="preserve"> </v>
      </c>
      <c r="H237" s="2">
        <f t="shared" si="36"/>
        <v>-177.44384256057248</v>
      </c>
      <c r="I237" s="2">
        <f t="shared" si="37"/>
        <v>15.52388229843428</v>
      </c>
      <c r="J237" s="2">
        <f t="shared" si="38"/>
        <v>154.70903688690632</v>
      </c>
      <c r="K237" s="2">
        <f t="shared" si="39"/>
        <v>-332.15287944747877</v>
      </c>
      <c r="L237" s="2">
        <f>SUM($K$7:$K237)</f>
        <v>-66.153941723974924</v>
      </c>
      <c r="M237" t="str">
        <f t="shared" si="40"/>
        <v/>
      </c>
    </row>
    <row r="238" spans="2:13" x14ac:dyDescent="0.15">
      <c r="B238" s="4">
        <v>23.2</v>
      </c>
      <c r="C238" s="2">
        <f t="shared" si="32"/>
        <v>3.7068691373682015</v>
      </c>
      <c r="D238" s="2">
        <f t="shared" si="33"/>
        <v>-18.09707212991939</v>
      </c>
      <c r="E238" s="2">
        <f t="shared" si="34"/>
        <v>23.744479361782588</v>
      </c>
      <c r="F238" s="2">
        <f t="shared" si="35"/>
        <v>-41.841551491701978</v>
      </c>
      <c r="G238" t="str">
        <f t="shared" si="31"/>
        <v xml:space="preserve"> </v>
      </c>
      <c r="H238" s="2">
        <f t="shared" si="36"/>
        <v>-184.4591458763004</v>
      </c>
      <c r="I238" s="2">
        <f t="shared" si="37"/>
        <v>15.417925078946983</v>
      </c>
      <c r="J238" s="2">
        <f t="shared" si="38"/>
        <v>153.64946469203335</v>
      </c>
      <c r="K238" s="2">
        <f t="shared" si="39"/>
        <v>-338.10861056833375</v>
      </c>
      <c r="L238" s="2">
        <f>SUM($K$7:$K238)</f>
        <v>-404.26255229230867</v>
      </c>
      <c r="M238" t="str">
        <f t="shared" si="40"/>
        <v/>
      </c>
    </row>
    <row r="239" spans="2:13" x14ac:dyDescent="0.15">
      <c r="B239" s="4">
        <v>23.3</v>
      </c>
      <c r="C239" s="2">
        <f t="shared" si="32"/>
        <v>3.6190578370660944</v>
      </c>
      <c r="D239" s="2">
        <f t="shared" si="33"/>
        <v>-18.794757045340688</v>
      </c>
      <c r="E239" s="2">
        <f t="shared" si="34"/>
        <v>23.788651972212527</v>
      </c>
      <c r="F239" s="2">
        <f t="shared" si="35"/>
        <v>-42.583409017553215</v>
      </c>
      <c r="G239" t="str">
        <f t="shared" si="31"/>
        <v xml:space="preserve"> </v>
      </c>
      <c r="H239" s="2">
        <f t="shared" si="36"/>
        <v>-191.39558438322661</v>
      </c>
      <c r="I239" s="2">
        <f t="shared" si="37"/>
        <v>15.311967859459685</v>
      </c>
      <c r="J239" s="2">
        <f t="shared" si="38"/>
        <v>152.58989249716038</v>
      </c>
      <c r="K239" s="2">
        <f t="shared" si="39"/>
        <v>-343.98547688038695</v>
      </c>
      <c r="L239" s="2">
        <f>SUM($K$7:$K239)</f>
        <v>-748.24802917269562</v>
      </c>
      <c r="M239" t="str">
        <f t="shared" si="40"/>
        <v/>
      </c>
    </row>
    <row r="240" spans="2:13" x14ac:dyDescent="0.15">
      <c r="B240" s="4">
        <v>23.4</v>
      </c>
      <c r="C240" s="2">
        <f t="shared" si="32"/>
        <v>3.5314707164864245</v>
      </c>
      <c r="D240" s="2">
        <f t="shared" si="33"/>
        <v>-19.484359831304634</v>
      </c>
      <c r="E240" s="2">
        <f t="shared" si="34"/>
        <v>23.832824582642466</v>
      </c>
      <c r="F240" s="2">
        <f t="shared" si="35"/>
        <v>-43.317184413947103</v>
      </c>
      <c r="G240" t="str">
        <f t="shared" si="31"/>
        <v xml:space="preserve"> </v>
      </c>
      <c r="H240" s="2">
        <f t="shared" si="36"/>
        <v>-198.24929853756615</v>
      </c>
      <c r="I240" s="2">
        <f t="shared" si="37"/>
        <v>15.206010639972391</v>
      </c>
      <c r="J240" s="2">
        <f t="shared" si="38"/>
        <v>151.53032030228741</v>
      </c>
      <c r="K240" s="2">
        <f t="shared" si="39"/>
        <v>-349.77961883985358</v>
      </c>
      <c r="L240" s="2">
        <f>SUM($K$7:$K240)</f>
        <v>-1098.0276480125492</v>
      </c>
      <c r="M240" t="str">
        <f t="shared" si="40"/>
        <v/>
      </c>
    </row>
    <row r="241" spans="2:13" x14ac:dyDescent="0.15">
      <c r="B241" s="4">
        <v>23.5</v>
      </c>
      <c r="C241" s="2">
        <f t="shared" si="32"/>
        <v>3.4441468355073681</v>
      </c>
      <c r="D241" s="2">
        <f t="shared" si="33"/>
        <v>-20.165499876208596</v>
      </c>
      <c r="E241" s="2">
        <f t="shared" si="34"/>
        <v>23.876997193072405</v>
      </c>
      <c r="F241" s="2">
        <f t="shared" si="35"/>
        <v>-44.042497069280998</v>
      </c>
      <c r="G241" t="str">
        <f t="shared" si="31"/>
        <v xml:space="preserve"> </v>
      </c>
      <c r="H241" s="2">
        <f t="shared" si="36"/>
        <v>-205.01653893977743</v>
      </c>
      <c r="I241" s="2">
        <f t="shared" si="37"/>
        <v>15.100053420485089</v>
      </c>
      <c r="J241" s="2">
        <f t="shared" si="38"/>
        <v>150.47074810741441</v>
      </c>
      <c r="K241" s="2">
        <f t="shared" si="39"/>
        <v>-355.48728704719184</v>
      </c>
      <c r="L241" s="2">
        <f>SUM($K$7:$K241)</f>
        <v>-1453.514935059741</v>
      </c>
      <c r="M241" t="str">
        <f t="shared" si="40"/>
        <v/>
      </c>
    </row>
    <row r="242" spans="2:13" x14ac:dyDescent="0.15">
      <c r="B242" s="4">
        <v>23.6</v>
      </c>
      <c r="C242" s="2">
        <f t="shared" si="32"/>
        <v>3.3571252460262997</v>
      </c>
      <c r="D242" s="2">
        <f t="shared" si="33"/>
        <v>-20.837807911746886</v>
      </c>
      <c r="E242" s="2">
        <f t="shared" si="34"/>
        <v>23.921169803502345</v>
      </c>
      <c r="F242" s="2">
        <f t="shared" si="35"/>
        <v>-44.75897771524923</v>
      </c>
      <c r="G242" t="str">
        <f t="shared" si="31"/>
        <v xml:space="preserve"> </v>
      </c>
      <c r="H242" s="2">
        <f t="shared" si="36"/>
        <v>-211.69367277884714</v>
      </c>
      <c r="I242" s="2">
        <f t="shared" si="37"/>
        <v>14.994096200997792</v>
      </c>
      <c r="J242" s="2">
        <f t="shared" si="38"/>
        <v>149.41117591254144</v>
      </c>
      <c r="K242" s="2">
        <f t="shared" si="39"/>
        <v>-361.10484869138861</v>
      </c>
      <c r="L242" s="2">
        <f>SUM($K$7:$K242)</f>
        <v>-1814.6197837511295</v>
      </c>
      <c r="M242" t="str">
        <f t="shared" si="40"/>
        <v/>
      </c>
    </row>
    <row r="243" spans="2:13" x14ac:dyDescent="0.15">
      <c r="B243" s="4">
        <v>23.7</v>
      </c>
      <c r="C243" s="2">
        <f t="shared" si="32"/>
        <v>3.2704449739398456</v>
      </c>
      <c r="D243" s="2">
        <f t="shared" si="33"/>
        <v>-21.500926644022549</v>
      </c>
      <c r="E243" s="2">
        <f t="shared" si="34"/>
        <v>23.96534241393228</v>
      </c>
      <c r="F243" s="2">
        <f t="shared" si="35"/>
        <v>-45.466269057954833</v>
      </c>
      <c r="G243" t="str">
        <f t="shared" si="31"/>
        <v xml:space="preserve"> </v>
      </c>
      <c r="H243" s="2">
        <f t="shared" si="36"/>
        <v>-218.27719000087879</v>
      </c>
      <c r="I243" s="2">
        <f t="shared" si="37"/>
        <v>14.888138981510497</v>
      </c>
      <c r="J243" s="2">
        <f t="shared" si="38"/>
        <v>148.35160371766847</v>
      </c>
      <c r="K243" s="2">
        <f t="shared" si="39"/>
        <v>-366.62879371854729</v>
      </c>
      <c r="L243" s="2">
        <f>SUM($K$7:$K243)</f>
        <v>-2181.248577469677</v>
      </c>
      <c r="M243" t="str">
        <f t="shared" si="40"/>
        <v/>
      </c>
    </row>
    <row r="244" spans="2:13" x14ac:dyDescent="0.15">
      <c r="B244" s="4">
        <v>23.8</v>
      </c>
      <c r="C244" s="2">
        <f t="shared" si="32"/>
        <v>3.184145000936013</v>
      </c>
      <c r="D244" s="2">
        <f t="shared" si="33"/>
        <v>-22.154511356153208</v>
      </c>
      <c r="E244" s="2">
        <f t="shared" si="34"/>
        <v>24.009515024362223</v>
      </c>
      <c r="F244" s="2">
        <f t="shared" si="35"/>
        <v>-46.164026380515431</v>
      </c>
      <c r="G244" t="str">
        <f t="shared" si="31"/>
        <v xml:space="preserve"> </v>
      </c>
      <c r="H244" s="2">
        <f t="shared" si="36"/>
        <v>-224.76370918377313</v>
      </c>
      <c r="I244" s="2">
        <f t="shared" si="37"/>
        <v>14.782181762023196</v>
      </c>
      <c r="J244" s="2">
        <f t="shared" si="38"/>
        <v>147.2920315227955</v>
      </c>
      <c r="K244" s="2">
        <f t="shared" si="39"/>
        <v>-372.0557407065686</v>
      </c>
      <c r="L244" s="2">
        <f>SUM($K$7:$K244)</f>
        <v>-2553.3043181762455</v>
      </c>
      <c r="M244" t="str">
        <f t="shared" si="40"/>
        <v/>
      </c>
    </row>
    <row r="245" spans="2:13" x14ac:dyDescent="0.15">
      <c r="B245" s="4">
        <v>23.9</v>
      </c>
      <c r="C245" s="2">
        <f t="shared" si="32"/>
        <v>3.0982642461060976</v>
      </c>
      <c r="D245" s="2">
        <f t="shared" si="33"/>
        <v>-22.798230480601418</v>
      </c>
      <c r="E245" s="2">
        <f t="shared" si="34"/>
        <v>24.053687634792158</v>
      </c>
      <c r="F245" s="2">
        <f t="shared" si="35"/>
        <v>-46.851918115393573</v>
      </c>
      <c r="G245" t="str">
        <f t="shared" si="31"/>
        <v xml:space="preserve"> </v>
      </c>
      <c r="H245" s="2">
        <f t="shared" si="36"/>
        <v>-231.14998310084923</v>
      </c>
      <c r="I245" s="2">
        <f t="shared" si="37"/>
        <v>14.676224542535902</v>
      </c>
      <c r="J245" s="2">
        <f t="shared" si="38"/>
        <v>146.23245932792253</v>
      </c>
      <c r="K245" s="2">
        <f t="shared" si="39"/>
        <v>-377.38244242877175</v>
      </c>
      <c r="L245" s="2">
        <f>SUM($K$7:$K245)</f>
        <v>-2930.6867606050173</v>
      </c>
      <c r="M245" t="str">
        <f t="shared" si="40"/>
        <v/>
      </c>
    </row>
    <row r="246" spans="2:13" x14ac:dyDescent="0.15">
      <c r="B246" s="4">
        <v>24</v>
      </c>
      <c r="C246" s="2">
        <f t="shared" si="32"/>
        <v>3.0128415473850509</v>
      </c>
      <c r="D246" s="2">
        <f t="shared" si="33"/>
        <v>-23.431766139568431</v>
      </c>
      <c r="E246" s="2">
        <f t="shared" si="34"/>
        <v>24.097860245222098</v>
      </c>
      <c r="F246" s="2">
        <f t="shared" si="35"/>
        <v>-47.529626384790532</v>
      </c>
      <c r="G246" t="str">
        <f t="shared" si="31"/>
        <v xml:space="preserve"> </v>
      </c>
      <c r="H246" s="2">
        <f t="shared" si="36"/>
        <v>-237.43290395738092</v>
      </c>
      <c r="I246" s="2">
        <f t="shared" si="37"/>
        <v>14.570267323048604</v>
      </c>
      <c r="J246" s="2">
        <f t="shared" si="38"/>
        <v>145.17288713304953</v>
      </c>
      <c r="K246" s="2">
        <f t="shared" si="39"/>
        <v>-382.60579109043044</v>
      </c>
      <c r="L246" s="2">
        <f>SUM($K$7:$K246)</f>
        <v>-3313.2925516954479</v>
      </c>
      <c r="M246" t="str">
        <f t="shared" si="40"/>
        <v/>
      </c>
    </row>
    <row r="247" spans="2:13" x14ac:dyDescent="0.15">
      <c r="B247" s="4">
        <v>24.1</v>
      </c>
      <c r="C247" s="2">
        <f t="shared" si="32"/>
        <v>2.9279156428289212</v>
      </c>
      <c r="D247" s="2">
        <f t="shared" si="33"/>
        <v>-24.054814651907755</v>
      </c>
      <c r="E247" s="2">
        <f t="shared" si="34"/>
        <v>24.142032855652037</v>
      </c>
      <c r="F247" s="2">
        <f t="shared" si="35"/>
        <v>-48.196847507559795</v>
      </c>
      <c r="G247" t="str">
        <f t="shared" si="31"/>
        <v xml:space="preserve"> </v>
      </c>
      <c r="H247" s="2">
        <f t="shared" si="36"/>
        <v>-243.60950828522479</v>
      </c>
      <c r="I247" s="2">
        <f t="shared" si="37"/>
        <v>14.464310103561303</v>
      </c>
      <c r="J247" s="2">
        <f t="shared" si="38"/>
        <v>144.11331493817656</v>
      </c>
      <c r="K247" s="2">
        <f t="shared" si="39"/>
        <v>-387.72282322340135</v>
      </c>
      <c r="L247" s="2">
        <f>SUM($K$7:$K247)</f>
        <v>-3701.0153749188494</v>
      </c>
      <c r="M247" t="str">
        <f t="shared" si="40"/>
        <v/>
      </c>
    </row>
    <row r="248" spans="2:13" x14ac:dyDescent="0.15">
      <c r="B248" s="4">
        <v>24.2</v>
      </c>
      <c r="C248" s="2">
        <f t="shared" si="32"/>
        <v>2.8435251517390157</v>
      </c>
      <c r="D248" s="2">
        <f t="shared" si="33"/>
        <v>-24.667087005137205</v>
      </c>
      <c r="E248" s="2">
        <f t="shared" si="34"/>
        <v>24.186205466081972</v>
      </c>
      <c r="F248" s="2">
        <f t="shared" si="35"/>
        <v>-48.853292471219177</v>
      </c>
      <c r="G248" t="str">
        <f t="shared" si="31"/>
        <v xml:space="preserve"> </v>
      </c>
      <c r="H248" s="2">
        <f t="shared" si="36"/>
        <v>-249.67698148197962</v>
      </c>
      <c r="I248" s="2">
        <f t="shared" si="37"/>
        <v>14.358352884074009</v>
      </c>
      <c r="J248" s="2">
        <f t="shared" si="38"/>
        <v>143.05374274330362</v>
      </c>
      <c r="K248" s="2">
        <f t="shared" si="39"/>
        <v>-392.73072422528321</v>
      </c>
      <c r="L248" s="2">
        <f>SUM($K$7:$K248)</f>
        <v>-4093.7460991441326</v>
      </c>
      <c r="M248" t="str">
        <f t="shared" si="40"/>
        <v/>
      </c>
    </row>
    <row r="249" spans="2:13" x14ac:dyDescent="0.15">
      <c r="B249" s="4">
        <v>24.3</v>
      </c>
      <c r="C249" s="2">
        <f t="shared" si="32"/>
        <v>2.7597085556423053</v>
      </c>
      <c r="D249" s="2">
        <f t="shared" si="33"/>
        <v>-25.268309291258721</v>
      </c>
      <c r="E249" s="2">
        <f t="shared" si="34"/>
        <v>24.230378076511911</v>
      </c>
      <c r="F249" s="2">
        <f t="shared" si="35"/>
        <v>-49.498687367770628</v>
      </c>
      <c r="G249" t="str">
        <f t="shared" si="31"/>
        <v xml:space="preserve"> </v>
      </c>
      <c r="H249" s="2">
        <f t="shared" si="36"/>
        <v>-255.63266198242985</v>
      </c>
      <c r="I249" s="2">
        <f t="shared" si="37"/>
        <v>14.252395664586711</v>
      </c>
      <c r="J249" s="2">
        <f t="shared" si="38"/>
        <v>141.99417054843065</v>
      </c>
      <c r="K249" s="2">
        <f t="shared" si="39"/>
        <v>-397.6268325308605</v>
      </c>
      <c r="L249" s="2">
        <f>SUM($K$7:$K249)</f>
        <v>-4491.3729316749932</v>
      </c>
      <c r="M249" t="str">
        <f t="shared" si="40"/>
        <v/>
      </c>
    </row>
    <row r="250" spans="2:13" x14ac:dyDescent="0.15">
      <c r="B250" s="4">
        <v>24.4</v>
      </c>
      <c r="C250" s="2">
        <f t="shared" si="32"/>
        <v>2.6765041791387745</v>
      </c>
      <c r="D250" s="2">
        <f t="shared" si="33"/>
        <v>-25.858223105227253</v>
      </c>
      <c r="E250" s="2">
        <f t="shared" si="34"/>
        <v>24.274550686941851</v>
      </c>
      <c r="F250" s="2">
        <f t="shared" si="35"/>
        <v>-50.132773792169104</v>
      </c>
      <c r="G250" t="str">
        <f t="shared" si="31"/>
        <v xml:space="preserve"> </v>
      </c>
      <c r="H250" s="2">
        <f t="shared" si="36"/>
        <v>-261.47404505140065</v>
      </c>
      <c r="I250" s="2">
        <f t="shared" si="37"/>
        <v>14.146438445099413</v>
      </c>
      <c r="J250" s="2">
        <f t="shared" si="38"/>
        <v>140.93459835355765</v>
      </c>
      <c r="K250" s="2">
        <f t="shared" si="39"/>
        <v>-402.4086434049583</v>
      </c>
      <c r="L250" s="2">
        <f>SUM($K$7:$K250)</f>
        <v>-4893.7815750799518</v>
      </c>
      <c r="M250" t="str">
        <f t="shared" si="40"/>
        <v/>
      </c>
    </row>
    <row r="251" spans="2:13" x14ac:dyDescent="0.15">
      <c r="B251" s="4">
        <v>24.5</v>
      </c>
      <c r="C251" s="2">
        <f t="shared" si="32"/>
        <v>2.5939501706261581</v>
      </c>
      <c r="D251" s="2">
        <f t="shared" si="33"/>
        <v>-26.43658590505288</v>
      </c>
      <c r="E251" s="2">
        <f t="shared" si="34"/>
        <v>24.31872329737179</v>
      </c>
      <c r="F251" s="2">
        <f t="shared" si="35"/>
        <v>-50.755309202424669</v>
      </c>
      <c r="G251" t="str">
        <f t="shared" si="31"/>
        <v xml:space="preserve"> </v>
      </c>
      <c r="H251" s="2">
        <f t="shared" si="36"/>
        <v>-267.19878618856279</v>
      </c>
      <c r="I251" s="2">
        <f t="shared" si="37"/>
        <v>14.040481225612115</v>
      </c>
      <c r="J251" s="2">
        <f t="shared" si="38"/>
        <v>139.87502615868468</v>
      </c>
      <c r="K251" s="2">
        <f t="shared" si="39"/>
        <v>-407.07381234724744</v>
      </c>
      <c r="L251" s="2">
        <f>SUM($K$7:$K251)</f>
        <v>-5300.8553874271993</v>
      </c>
      <c r="M251" t="str">
        <f t="shared" si="40"/>
        <v/>
      </c>
    </row>
    <row r="252" spans="2:13" x14ac:dyDescent="0.15">
      <c r="B252" s="4">
        <v>24.6</v>
      </c>
      <c r="C252" s="2">
        <f t="shared" si="32"/>
        <v>2.5120844829135365</v>
      </c>
      <c r="D252" s="2">
        <f t="shared" si="33"/>
        <v>-27.003171332659686</v>
      </c>
      <c r="E252" s="2">
        <f t="shared" si="34"/>
        <v>24.362895907801729</v>
      </c>
      <c r="F252" s="2">
        <f t="shared" si="35"/>
        <v>-51.366067240461419</v>
      </c>
      <c r="G252" t="str">
        <f t="shared" si="31"/>
        <v xml:space="preserve"> </v>
      </c>
      <c r="H252" s="2">
        <f t="shared" si="36"/>
        <v>-272.80470413716534</v>
      </c>
      <c r="I252" s="2">
        <f t="shared" si="37"/>
        <v>13.934524006124818</v>
      </c>
      <c r="J252" s="2">
        <f t="shared" si="38"/>
        <v>138.81545396381171</v>
      </c>
      <c r="K252" s="2">
        <f t="shared" si="39"/>
        <v>-411.62015810097705</v>
      </c>
      <c r="L252" s="2">
        <f>SUM($K$7:$K252)</f>
        <v>-5712.4755455281766</v>
      </c>
      <c r="M252" t="str">
        <f t="shared" si="40"/>
        <v/>
      </c>
    </row>
    <row r="253" spans="2:13" x14ac:dyDescent="0.15">
      <c r="B253" s="4">
        <v>24.7</v>
      </c>
      <c r="C253" s="2">
        <f t="shared" si="32"/>
        <v>2.4309448537356246</v>
      </c>
      <c r="D253" s="2">
        <f t="shared" si="33"/>
        <v>-27.557769494773385</v>
      </c>
      <c r="E253" s="2">
        <f t="shared" si="34"/>
        <v>24.407068518231668</v>
      </c>
      <c r="F253" s="2">
        <f t="shared" si="35"/>
        <v>-51.96483801300505</v>
      </c>
      <c r="G253" t="str">
        <f t="shared" si="31"/>
        <v xml:space="preserve"> </v>
      </c>
      <c r="H253" s="2">
        <f t="shared" si="36"/>
        <v>-278.28978349015716</v>
      </c>
      <c r="I253" s="2">
        <f t="shared" si="37"/>
        <v>13.82856678663752</v>
      </c>
      <c r="J253" s="2">
        <f t="shared" si="38"/>
        <v>137.75588176893874</v>
      </c>
      <c r="K253" s="2">
        <f t="shared" si="39"/>
        <v>-416.04566525909593</v>
      </c>
      <c r="L253" s="2">
        <f>SUM($K$7:$K253)</f>
        <v>-6128.5212107872721</v>
      </c>
      <c r="M253" t="str">
        <f t="shared" si="40"/>
        <v/>
      </c>
    </row>
    <row r="254" spans="2:13" x14ac:dyDescent="0.15">
      <c r="B254" s="4">
        <v>24.8</v>
      </c>
      <c r="C254" s="2">
        <f t="shared" si="32"/>
        <v>2.3505687861797497</v>
      </c>
      <c r="D254" s="2">
        <f t="shared" si="33"/>
        <v>-28.100187203258042</v>
      </c>
      <c r="E254" s="2">
        <f t="shared" si="34"/>
        <v>24.451241128661607</v>
      </c>
      <c r="F254" s="2">
        <f t="shared" si="35"/>
        <v>-52.551428331919652</v>
      </c>
      <c r="G254" t="str">
        <f t="shared" si="31"/>
        <v xml:space="preserve"> </v>
      </c>
      <c r="H254" s="2">
        <f t="shared" si="36"/>
        <v>-283.6521768886488</v>
      </c>
      <c r="I254" s="2">
        <f t="shared" si="37"/>
        <v>13.722609567150226</v>
      </c>
      <c r="J254" s="2">
        <f t="shared" si="38"/>
        <v>136.69630957406576</v>
      </c>
      <c r="K254" s="2">
        <f t="shared" si="39"/>
        <v>-420.34848646271456</v>
      </c>
      <c r="L254" s="2">
        <f>SUM($K$7:$K254)</f>
        <v>-6548.8696972499865</v>
      </c>
      <c r="M254" t="str">
        <f t="shared" si="40"/>
        <v/>
      </c>
    </row>
    <row r="255" spans="2:13" x14ac:dyDescent="0.15">
      <c r="B255" s="4">
        <v>24.9</v>
      </c>
      <c r="C255" s="2">
        <f t="shared" si="32"/>
        <v>2.2709935290383498</v>
      </c>
      <c r="D255" s="2">
        <f t="shared" si="33"/>
        <v>-28.630248174471717</v>
      </c>
      <c r="E255" s="2">
        <f t="shared" si="34"/>
        <v>24.495413739091546</v>
      </c>
      <c r="F255" s="2">
        <f t="shared" si="35"/>
        <v>-53.125661913563263</v>
      </c>
      <c r="G255" t="str">
        <f t="shared" ref="G255:G318" si="41">IF(AND($F255&gt;=-0.5,$F255&lt;0.5),$B255," ")</f>
        <v xml:space="preserve"> </v>
      </c>
      <c r="H255" s="2">
        <f t="shared" si="36"/>
        <v>-288.89020680916968</v>
      </c>
      <c r="I255" s="2">
        <f t="shared" si="37"/>
        <v>13.616652347662928</v>
      </c>
      <c r="J255" s="2">
        <f t="shared" si="38"/>
        <v>135.63673737919277</v>
      </c>
      <c r="K255" s="2">
        <f t="shared" si="39"/>
        <v>-424.52694418836245</v>
      </c>
      <c r="L255" s="2">
        <f>SUM($K$7:$K255)</f>
        <v>-6973.3966414383485</v>
      </c>
      <c r="M255" t="str">
        <f t="shared" si="40"/>
        <v/>
      </c>
    </row>
    <row r="256" spans="2:13" x14ac:dyDescent="0.15">
      <c r="B256" s="4">
        <v>25</v>
      </c>
      <c r="C256" s="2">
        <f t="shared" si="32"/>
        <v>2.1922560571002947</v>
      </c>
      <c r="D256" s="2">
        <f t="shared" si="33"/>
        <v>-29.147793187362218</v>
      </c>
      <c r="E256" s="2">
        <f t="shared" si="34"/>
        <v>24.539586349521485</v>
      </c>
      <c r="F256" s="2">
        <f t="shared" si="35"/>
        <v>-53.687379536883704</v>
      </c>
      <c r="G256" t="str">
        <f t="shared" si="41"/>
        <v xml:space="preserve"> </v>
      </c>
      <c r="H256" s="2">
        <f t="shared" si="36"/>
        <v>-294.00236693769119</v>
      </c>
      <c r="I256" s="2">
        <f t="shared" si="37"/>
        <v>13.510695128175627</v>
      </c>
      <c r="J256" s="2">
        <f t="shared" si="38"/>
        <v>134.5771651843198</v>
      </c>
      <c r="K256" s="2">
        <f t="shared" si="39"/>
        <v>-428.57953212201096</v>
      </c>
      <c r="L256" s="2">
        <f>SUM($K$7:$K256)</f>
        <v>-7401.9761735603597</v>
      </c>
      <c r="M256" t="str">
        <f t="shared" si="40"/>
        <v/>
      </c>
    </row>
    <row r="257" spans="2:13" x14ac:dyDescent="0.15">
      <c r="B257" s="4">
        <v>25.1</v>
      </c>
      <c r="C257" s="2">
        <f t="shared" si="32"/>
        <v>2.1143930513943587</v>
      </c>
      <c r="D257" s="2">
        <f t="shared" si="33"/>
        <v>-29.652680200176022</v>
      </c>
      <c r="E257" s="2">
        <f t="shared" si="34"/>
        <v>24.583758959951425</v>
      </c>
      <c r="F257" s="2">
        <f t="shared" si="35"/>
        <v>-54.236439160127446</v>
      </c>
      <c r="G257" t="str">
        <f t="shared" si="41"/>
        <v xml:space="preserve"> </v>
      </c>
      <c r="H257" s="2">
        <f t="shared" si="36"/>
        <v>-298.98732312989375</v>
      </c>
      <c r="I257" s="2">
        <f t="shared" si="37"/>
        <v>13.404737908688332</v>
      </c>
      <c r="J257" s="2">
        <f t="shared" si="38"/>
        <v>133.51759298944685</v>
      </c>
      <c r="K257" s="2">
        <f t="shared" si="39"/>
        <v>-432.50491611934058</v>
      </c>
      <c r="L257" s="2">
        <f>SUM($K$7:$K257)</f>
        <v>-7834.4810896797007</v>
      </c>
      <c r="M257" t="str">
        <f t="shared" si="40"/>
        <v/>
      </c>
    </row>
    <row r="258" spans="2:13" x14ac:dyDescent="0.15">
      <c r="B258" s="4">
        <v>25.2</v>
      </c>
      <c r="C258" s="2">
        <f t="shared" si="32"/>
        <v>2.0374408793991563</v>
      </c>
      <c r="D258" s="2">
        <f t="shared" si="33"/>
        <v>-30.144784425802733</v>
      </c>
      <c r="E258" s="2">
        <f t="shared" si="34"/>
        <v>24.62793157038136</v>
      </c>
      <c r="F258" s="2">
        <f t="shared" si="35"/>
        <v>-54.77271599618409</v>
      </c>
      <c r="G258" t="str">
        <f t="shared" si="41"/>
        <v xml:space="preserve"> </v>
      </c>
      <c r="H258" s="2">
        <f t="shared" si="36"/>
        <v>-303.84391395865106</v>
      </c>
      <c r="I258" s="2">
        <f t="shared" si="37"/>
        <v>13.298780689201035</v>
      </c>
      <c r="J258" s="2">
        <f t="shared" si="38"/>
        <v>132.45802079457383</v>
      </c>
      <c r="K258" s="2">
        <f t="shared" si="39"/>
        <v>-436.30193475322488</v>
      </c>
      <c r="L258" s="2">
        <f>SUM($K$7:$K258)</f>
        <v>-8270.7830244329252</v>
      </c>
      <c r="M258" t="str">
        <f t="shared" si="40"/>
        <v/>
      </c>
    </row>
    <row r="259" spans="2:13" x14ac:dyDescent="0.15">
      <c r="B259" s="4">
        <v>25.3</v>
      </c>
      <c r="C259" s="2">
        <f t="shared" si="32"/>
        <v>1.9614355752338071</v>
      </c>
      <c r="D259" s="2">
        <f t="shared" si="33"/>
        <v>-30.623998365927477</v>
      </c>
      <c r="E259" s="2">
        <f t="shared" si="34"/>
        <v>24.672104180811299</v>
      </c>
      <c r="F259" s="2">
        <f t="shared" si="35"/>
        <v>-55.29610254673878</v>
      </c>
      <c r="G259" t="str">
        <f t="shared" si="41"/>
        <v xml:space="preserve"> </v>
      </c>
      <c r="H259" s="2">
        <f t="shared" si="36"/>
        <v>-308.57115085118016</v>
      </c>
      <c r="I259" s="2">
        <f t="shared" si="37"/>
        <v>13.192823469713733</v>
      </c>
      <c r="J259" s="2">
        <f t="shared" si="38"/>
        <v>131.39844859970086</v>
      </c>
      <c r="K259" s="2">
        <f t="shared" si="39"/>
        <v>-439.96959945088099</v>
      </c>
      <c r="L259" s="2">
        <f>SUM($K$7:$K259)</f>
        <v>-8710.7526238838054</v>
      </c>
      <c r="M259" t="str">
        <f t="shared" si="40"/>
        <v/>
      </c>
    </row>
    <row r="260" spans="2:13" x14ac:dyDescent="0.15">
      <c r="B260" s="4">
        <v>25.4</v>
      </c>
      <c r="C260" s="2">
        <f t="shared" si="32"/>
        <v>1.886412819844665</v>
      </c>
      <c r="D260" s="2">
        <f t="shared" si="33"/>
        <v>-31.090231804308559</v>
      </c>
      <c r="E260" s="2">
        <f t="shared" si="34"/>
        <v>24.716276791241235</v>
      </c>
      <c r="F260" s="2">
        <f t="shared" si="35"/>
        <v>-55.806508595549793</v>
      </c>
      <c r="G260" t="str">
        <f t="shared" si="41"/>
        <v xml:space="preserve"> </v>
      </c>
      <c r="H260" s="2">
        <f t="shared" si="36"/>
        <v>-313.1682178197662</v>
      </c>
      <c r="I260" s="2">
        <f t="shared" si="37"/>
        <v>13.086866250226439</v>
      </c>
      <c r="J260" s="2">
        <f t="shared" si="38"/>
        <v>130.33887640482791</v>
      </c>
      <c r="K260" s="2">
        <f t="shared" si="39"/>
        <v>-443.50709422459408</v>
      </c>
      <c r="L260" s="2">
        <f>SUM($K$7:$K260)</f>
        <v>-9154.2597181084002</v>
      </c>
      <c r="M260" t="str">
        <f t="shared" si="40"/>
        <v/>
      </c>
    </row>
    <row r="261" spans="2:13" x14ac:dyDescent="0.15">
      <c r="B261" s="4">
        <v>25.5</v>
      </c>
      <c r="C261" s="2">
        <f t="shared" si="32"/>
        <v>1.8124079212028334</v>
      </c>
      <c r="D261" s="2">
        <f t="shared" si="33"/>
        <v>-31.54341175964468</v>
      </c>
      <c r="E261" s="2">
        <f t="shared" si="34"/>
        <v>24.760449401671174</v>
      </c>
      <c r="F261" s="2">
        <f t="shared" si="35"/>
        <v>-56.303861161315851</v>
      </c>
      <c r="G261" t="str">
        <f t="shared" si="41"/>
        <v xml:space="preserve"> </v>
      </c>
      <c r="H261" s="2">
        <f t="shared" si="36"/>
        <v>-317.63447079138268</v>
      </c>
      <c r="I261" s="2">
        <f t="shared" si="37"/>
        <v>12.980909030739141</v>
      </c>
      <c r="J261" s="2">
        <f t="shared" si="38"/>
        <v>129.27930420995489</v>
      </c>
      <c r="K261" s="2">
        <f t="shared" si="39"/>
        <v>-446.91377500133757</v>
      </c>
      <c r="L261" s="2">
        <f>SUM($K$7:$K261)</f>
        <v>-9601.173493109738</v>
      </c>
      <c r="M261" t="str">
        <f t="shared" si="40"/>
        <v/>
      </c>
    </row>
    <row r="262" spans="2:13" x14ac:dyDescent="0.15">
      <c r="B262" s="4">
        <v>25.6</v>
      </c>
      <c r="C262" s="2">
        <f t="shared" si="32"/>
        <v>1.7394557945288796</v>
      </c>
      <c r="D262" s="2">
        <f t="shared" si="33"/>
        <v>-31.98348239863186</v>
      </c>
      <c r="E262" s="2">
        <f t="shared" si="34"/>
        <v>24.804622012101113</v>
      </c>
      <c r="F262" s="2">
        <f t="shared" si="35"/>
        <v>-56.78810441073297</v>
      </c>
      <c r="G262" t="str">
        <f t="shared" si="41"/>
        <v xml:space="preserve"> </v>
      </c>
      <c r="H262" s="2">
        <f t="shared" si="36"/>
        <v>-321.96943654291005</v>
      </c>
      <c r="I262" s="2">
        <f t="shared" si="37"/>
        <v>12.87495181125184</v>
      </c>
      <c r="J262" s="2">
        <f t="shared" si="38"/>
        <v>128.21973201508195</v>
      </c>
      <c r="K262" s="2">
        <f t="shared" si="39"/>
        <v>-450.18916855799199</v>
      </c>
      <c r="L262" s="2">
        <f>SUM($K$7:$K262)</f>
        <v>-10051.36266166773</v>
      </c>
      <c r="M262" t="str">
        <f t="shared" si="40"/>
        <v/>
      </c>
    </row>
    <row r="263" spans="2:13" x14ac:dyDescent="0.15">
      <c r="B263" s="4">
        <v>25.7</v>
      </c>
      <c r="C263" s="2">
        <f t="shared" si="32"/>
        <v>1.6675909425602384</v>
      </c>
      <c r="D263" s="2">
        <f t="shared" si="33"/>
        <v>-32.410404909950145</v>
      </c>
      <c r="E263" s="2">
        <f t="shared" si="34"/>
        <v>24.848794622531052</v>
      </c>
      <c r="F263" s="2">
        <f t="shared" si="35"/>
        <v>-57.259199532481198</v>
      </c>
      <c r="G263" t="str">
        <f t="shared" si="41"/>
        <v xml:space="preserve"> </v>
      </c>
      <c r="H263" s="2">
        <f t="shared" si="36"/>
        <v>-326.17281124998749</v>
      </c>
      <c r="I263" s="2">
        <f t="shared" si="37"/>
        <v>12.76899459176455</v>
      </c>
      <c r="J263" s="2">
        <f t="shared" si="38"/>
        <v>127.16015982020897</v>
      </c>
      <c r="K263" s="2">
        <f t="shared" si="39"/>
        <v>-453.33297107019644</v>
      </c>
      <c r="L263" s="2">
        <f>SUM($K$7:$K263)</f>
        <v>-10504.695632737927</v>
      </c>
      <c r="M263" t="str">
        <f t="shared" si="40"/>
        <v/>
      </c>
    </row>
    <row r="264" spans="2:13" x14ac:dyDescent="0.15">
      <c r="B264" s="4">
        <v>25.8</v>
      </c>
      <c r="C264" s="2">
        <f t="shared" ref="C264:C327" si="42">SQRT(($C$1*SQRT(2)/2)^2-($C$3*COS(2*3.14*(-B264/$C$2)))^2)-SQRT(($C$1*SQRT(2)/2)^2-$C$3^2)</f>
        <v>1.5968474358783169</v>
      </c>
      <c r="D264" s="2">
        <f t="shared" ref="D264:D327" si="43">$C$3*COS((2*3.14)*(($C264-$B264)/$C$2))</f>
        <v>-32.82415734004735</v>
      </c>
      <c r="E264" s="2">
        <f t="shared" ref="E264:E327" si="44">$C$3/$F$1*$B264-($C$3*($C$2-$F$1)/$F$1)</f>
        <v>24.892967232960991</v>
      </c>
      <c r="F264" s="2">
        <f t="shared" ref="F264:F327" si="45">+$D264-$E264</f>
        <v>-57.717124573008341</v>
      </c>
      <c r="G264" t="str">
        <f t="shared" si="41"/>
        <v xml:space="preserve"> </v>
      </c>
      <c r="H264" s="2">
        <f t="shared" ref="H264:H327" si="46">(+$D264-$D265)*10/2+$D265*10</f>
        <v>-330.2444586588129</v>
      </c>
      <c r="I264" s="2">
        <f t="shared" ref="I264:I327" si="47">-($C$3-$H$3)*$B264/$F$2+$C$3</f>
        <v>12.663037372277248</v>
      </c>
      <c r="J264" s="2">
        <f t="shared" ref="J264:J327" si="48">(+$I264-$I265)*10/2+$I265*10</f>
        <v>126.10058762533599</v>
      </c>
      <c r="K264" s="2">
        <f t="shared" ref="K264:K327" si="49">+$H264-$J264</f>
        <v>-456.34504628414891</v>
      </c>
      <c r="L264" s="2">
        <f>SUM($K$7:$K264)</f>
        <v>-10961.040679022075</v>
      </c>
      <c r="M264" t="str">
        <f t="shared" ref="M264:M327" si="50">IF($F$2=$G264,$L264,"")</f>
        <v/>
      </c>
    </row>
    <row r="265" spans="2:13" x14ac:dyDescent="0.15">
      <c r="B265" s="4">
        <v>25.9</v>
      </c>
      <c r="C265" s="2">
        <f t="shared" si="42"/>
        <v>1.5272588933117106</v>
      </c>
      <c r="D265" s="2">
        <f t="shared" si="43"/>
        <v>-33.224734391715238</v>
      </c>
      <c r="E265" s="2">
        <f t="shared" si="44"/>
        <v>24.937139843390931</v>
      </c>
      <c r="F265" s="2">
        <f t="shared" si="45"/>
        <v>-58.161874235106168</v>
      </c>
      <c r="G265" t="str">
        <f t="shared" si="41"/>
        <v xml:space="preserve"> </v>
      </c>
      <c r="H265" s="2">
        <f t="shared" si="46"/>
        <v>-334.18440789142812</v>
      </c>
      <c r="I265" s="2">
        <f t="shared" si="47"/>
        <v>12.55708015278995</v>
      </c>
      <c r="J265" s="2">
        <f t="shared" si="48"/>
        <v>125.04101543046303</v>
      </c>
      <c r="K265" s="2">
        <f t="shared" si="49"/>
        <v>-459.22542332189118</v>
      </c>
      <c r="L265" s="2">
        <f>SUM($K$7:$K265)</f>
        <v>-11420.266102343967</v>
      </c>
      <c r="M265" t="str">
        <f t="shared" si="50"/>
        <v/>
      </c>
    </row>
    <row r="266" spans="2:13" x14ac:dyDescent="0.15">
      <c r="B266" s="4">
        <v>26</v>
      </c>
      <c r="C266" s="2">
        <f t="shared" si="42"/>
        <v>1.4588584624329428</v>
      </c>
      <c r="D266" s="2">
        <f t="shared" si="43"/>
        <v>-33.61214718657039</v>
      </c>
      <c r="E266" s="2">
        <f t="shared" si="44"/>
        <v>24.98131245382087</v>
      </c>
      <c r="F266" s="2">
        <f t="shared" si="45"/>
        <v>-58.593459640391259</v>
      </c>
      <c r="G266" t="str">
        <f t="shared" si="41"/>
        <v xml:space="preserve"> </v>
      </c>
      <c r="H266" s="2">
        <f t="shared" si="46"/>
        <v>-337.99285089618013</v>
      </c>
      <c r="I266" s="2">
        <f t="shared" si="47"/>
        <v>12.451122933302656</v>
      </c>
      <c r="J266" s="2">
        <f t="shared" si="48"/>
        <v>123.98144323559006</v>
      </c>
      <c r="K266" s="2">
        <f t="shared" si="49"/>
        <v>-461.97429413177019</v>
      </c>
      <c r="L266" s="2">
        <f>SUM($K$7:$K266)</f>
        <v>-11882.240396475738</v>
      </c>
      <c r="M266" t="str">
        <f t="shared" si="50"/>
        <v/>
      </c>
    </row>
    <row r="267" spans="2:13" x14ac:dyDescent="0.15">
      <c r="B267" s="4">
        <v>26.1</v>
      </c>
      <c r="C267" s="2">
        <f t="shared" si="42"/>
        <v>1.3916788001660194</v>
      </c>
      <c r="D267" s="2">
        <f t="shared" si="43"/>
        <v>-33.986422992665638</v>
      </c>
      <c r="E267" s="2">
        <f t="shared" si="44"/>
        <v>25.025485064250809</v>
      </c>
      <c r="F267" s="2">
        <f t="shared" si="45"/>
        <v>-59.011908056916447</v>
      </c>
      <c r="G267" t="str">
        <f t="shared" si="41"/>
        <v xml:space="preserve"> </v>
      </c>
      <c r="H267" s="2">
        <f t="shared" si="46"/>
        <v>-341.67013955614249</v>
      </c>
      <c r="I267" s="2">
        <f t="shared" si="47"/>
        <v>12.345165713815355</v>
      </c>
      <c r="J267" s="2">
        <f t="shared" si="48"/>
        <v>122.92187104071705</v>
      </c>
      <c r="K267" s="2">
        <f t="shared" si="49"/>
        <v>-464.59201059685955</v>
      </c>
      <c r="L267" s="2">
        <f>SUM($K$7:$K267)</f>
        <v>-12346.832407072598</v>
      </c>
      <c r="M267" t="str">
        <f t="shared" si="50"/>
        <v/>
      </c>
    </row>
    <row r="268" spans="2:13" x14ac:dyDescent="0.15">
      <c r="B268" s="4">
        <v>26.2</v>
      </c>
      <c r="C268" s="2">
        <f t="shared" si="42"/>
        <v>1.3257520535225922</v>
      </c>
      <c r="D268" s="2">
        <f t="shared" si="43"/>
        <v>-34.347604918562858</v>
      </c>
      <c r="E268" s="2">
        <f t="shared" si="44"/>
        <v>25.069657674680748</v>
      </c>
      <c r="F268" s="2">
        <f t="shared" si="45"/>
        <v>-59.417262593243606</v>
      </c>
      <c r="G268" t="str">
        <f t="shared" si="41"/>
        <v xml:space="preserve"> </v>
      </c>
      <c r="H268" s="2">
        <f t="shared" si="46"/>
        <v>-345.21678246929241</v>
      </c>
      <c r="I268" s="2">
        <f t="shared" si="47"/>
        <v>12.239208494328057</v>
      </c>
      <c r="J268" s="2">
        <f t="shared" si="48"/>
        <v>121.86229884584409</v>
      </c>
      <c r="K268" s="2">
        <f t="shared" si="49"/>
        <v>-467.07908131513648</v>
      </c>
      <c r="L268" s="2">
        <f>SUM($K$7:$K268)</f>
        <v>-12813.911488387734</v>
      </c>
      <c r="M268" t="str">
        <f t="shared" si="50"/>
        <v/>
      </c>
    </row>
    <row r="269" spans="2:13" x14ac:dyDescent="0.15">
      <c r="B269" s="4">
        <v>26.3</v>
      </c>
      <c r="C269" s="2">
        <f t="shared" si="42"/>
        <v>1.2611098404846217</v>
      </c>
      <c r="D269" s="2">
        <f t="shared" si="43"/>
        <v>-34.695751575295631</v>
      </c>
      <c r="E269" s="2">
        <f t="shared" si="44"/>
        <v>25.113830285110687</v>
      </c>
      <c r="F269" s="2">
        <f t="shared" si="45"/>
        <v>-59.809581860406318</v>
      </c>
      <c r="G269" t="str">
        <f t="shared" si="41"/>
        <v xml:space="preserve"> </v>
      </c>
      <c r="H269" s="2">
        <f t="shared" si="46"/>
        <v>-348.6334414151774</v>
      </c>
      <c r="I269" s="2">
        <f t="shared" si="47"/>
        <v>12.133251274840763</v>
      </c>
      <c r="J269" s="2">
        <f t="shared" si="48"/>
        <v>120.80272665097114</v>
      </c>
      <c r="K269" s="2">
        <f t="shared" si="49"/>
        <v>-469.43616806614853</v>
      </c>
      <c r="L269" s="2">
        <f>SUM($K$7:$K269)</f>
        <v>-13283.347656453881</v>
      </c>
      <c r="M269" t="str">
        <f t="shared" si="50"/>
        <v/>
      </c>
    </row>
    <row r="270" spans="2:13" x14ac:dyDescent="0.15">
      <c r="B270" s="4">
        <v>26.4</v>
      </c>
      <c r="C270" s="2">
        <f t="shared" si="42"/>
        <v>1.1977832310519148</v>
      </c>
      <c r="D270" s="2">
        <f t="shared" si="43"/>
        <v>-35.030936707739855</v>
      </c>
      <c r="E270" s="2">
        <f t="shared" si="44"/>
        <v>25.158002895540623</v>
      </c>
      <c r="F270" s="2">
        <f t="shared" si="45"/>
        <v>-60.188939603280474</v>
      </c>
      <c r="G270" t="str">
        <f t="shared" si="41"/>
        <v xml:space="preserve"> </v>
      </c>
      <c r="H270" s="2">
        <f t="shared" si="46"/>
        <v>-351.92092752366284</v>
      </c>
      <c r="I270" s="2">
        <f t="shared" si="47"/>
        <v>12.027294055353465</v>
      </c>
      <c r="J270" s="2">
        <f t="shared" si="48"/>
        <v>119.74315445609815</v>
      </c>
      <c r="K270" s="2">
        <f t="shared" si="49"/>
        <v>-471.66408197976102</v>
      </c>
      <c r="L270" s="2">
        <f>SUM($K$7:$K270)</f>
        <v>-13755.011738433643</v>
      </c>
      <c r="M270" t="str">
        <f t="shared" si="50"/>
        <v/>
      </c>
    </row>
    <row r="271" spans="2:13" x14ac:dyDescent="0.15">
      <c r="B271" s="4">
        <v>26.5</v>
      </c>
      <c r="C271" s="2">
        <f t="shared" si="42"/>
        <v>1.1358027284727115</v>
      </c>
      <c r="D271" s="2">
        <f t="shared" si="43"/>
        <v>-35.353248796992716</v>
      </c>
      <c r="E271" s="2">
        <f t="shared" si="44"/>
        <v>25.202175505970562</v>
      </c>
      <c r="F271" s="2">
        <f t="shared" si="45"/>
        <v>-60.555424302963274</v>
      </c>
      <c r="G271" t="str">
        <f t="shared" si="41"/>
        <v xml:space="preserve"> </v>
      </c>
      <c r="H271" s="2">
        <f t="shared" si="46"/>
        <v>-355.08019716212846</v>
      </c>
      <c r="I271" s="2">
        <f t="shared" si="47"/>
        <v>11.921336835866164</v>
      </c>
      <c r="J271" s="2">
        <f t="shared" si="48"/>
        <v>118.68358226122517</v>
      </c>
      <c r="K271" s="2">
        <f t="shared" si="49"/>
        <v>-473.76377942335364</v>
      </c>
      <c r="L271" s="2">
        <f>SUM($K$7:$K271)</f>
        <v>-14228.775517856997</v>
      </c>
      <c r="M271" t="str">
        <f t="shared" si="50"/>
        <v/>
      </c>
    </row>
    <row r="272" spans="2:13" x14ac:dyDescent="0.15">
      <c r="B272" s="4">
        <v>26.6</v>
      </c>
      <c r="C272" s="2">
        <f t="shared" si="42"/>
        <v>1.0751982506759532</v>
      </c>
      <c r="D272" s="2">
        <f t="shared" si="43"/>
        <v>-35.662790635432977</v>
      </c>
      <c r="E272" s="2">
        <f t="shared" si="44"/>
        <v>25.246348116400501</v>
      </c>
      <c r="F272" s="2">
        <f t="shared" si="45"/>
        <v>-60.909138751833481</v>
      </c>
      <c r="G272" t="str">
        <f t="shared" si="41"/>
        <v xml:space="preserve"> </v>
      </c>
      <c r="H272" s="2">
        <f t="shared" si="46"/>
        <v>-358.11234755816508</v>
      </c>
      <c r="I272" s="2">
        <f t="shared" si="47"/>
        <v>11.81537961637887</v>
      </c>
      <c r="J272" s="2">
        <f t="shared" si="48"/>
        <v>117.6240100663522</v>
      </c>
      <c r="K272" s="2">
        <f t="shared" si="49"/>
        <v>-475.73635762451727</v>
      </c>
      <c r="L272" s="2">
        <f>SUM($K$7:$K272)</f>
        <v>-14704.511875481514</v>
      </c>
      <c r="M272" t="str">
        <f t="shared" si="50"/>
        <v/>
      </c>
    </row>
    <row r="273" spans="2:13" x14ac:dyDescent="0.15">
      <c r="B273" s="4">
        <v>26.7</v>
      </c>
      <c r="C273" s="2">
        <f t="shared" si="42"/>
        <v>1.0159991119240743</v>
      </c>
      <c r="D273" s="2">
        <f t="shared" si="43"/>
        <v>-35.959678876200044</v>
      </c>
      <c r="E273" s="2">
        <f t="shared" si="44"/>
        <v>25.29052072683044</v>
      </c>
      <c r="F273" s="2">
        <f t="shared" si="45"/>
        <v>-61.250199603030481</v>
      </c>
      <c r="G273" t="str">
        <f t="shared" si="41"/>
        <v xml:space="preserve"> </v>
      </c>
      <c r="H273" s="2">
        <f t="shared" si="46"/>
        <v>-361.01861217542711</v>
      </c>
      <c r="I273" s="2">
        <f t="shared" si="47"/>
        <v>11.709422396891572</v>
      </c>
      <c r="J273" s="2">
        <f t="shared" si="48"/>
        <v>116.56443787147921</v>
      </c>
      <c r="K273" s="2">
        <f t="shared" si="49"/>
        <v>-477.58305004690635</v>
      </c>
      <c r="L273" s="2">
        <f>SUM($K$7:$K273)</f>
        <v>-15182.094925528419</v>
      </c>
      <c r="M273" t="str">
        <f t="shared" si="50"/>
        <v/>
      </c>
    </row>
    <row r="274" spans="2:13" x14ac:dyDescent="0.15">
      <c r="B274" s="4">
        <v>26.8</v>
      </c>
      <c r="C274" s="2">
        <f t="shared" si="42"/>
        <v>0.95823400470487741</v>
      </c>
      <c r="D274" s="2">
        <f t="shared" si="43"/>
        <v>-36.244043558885373</v>
      </c>
      <c r="E274" s="2">
        <f t="shared" si="44"/>
        <v>25.334693337260379</v>
      </c>
      <c r="F274" s="2">
        <f t="shared" si="45"/>
        <v>-61.578736896145756</v>
      </c>
      <c r="G274" t="str">
        <f t="shared" si="41"/>
        <v xml:space="preserve"> </v>
      </c>
      <c r="H274" s="2">
        <f t="shared" si="46"/>
        <v>-363.80035586080919</v>
      </c>
      <c r="I274" s="2">
        <f t="shared" si="47"/>
        <v>11.603465177404271</v>
      </c>
      <c r="J274" s="2">
        <f t="shared" si="48"/>
        <v>115.50486567660626</v>
      </c>
      <c r="K274" s="2">
        <f t="shared" si="49"/>
        <v>-479.30522153741543</v>
      </c>
      <c r="L274" s="2">
        <f>SUM($K$7:$K274)</f>
        <v>-15661.400147065835</v>
      </c>
      <c r="M274" t="str">
        <f t="shared" si="50"/>
        <v/>
      </c>
    </row>
    <row r="275" spans="2:13" x14ac:dyDescent="0.15">
      <c r="B275" s="4">
        <v>26.9</v>
      </c>
      <c r="C275" s="2">
        <f t="shared" si="42"/>
        <v>0.90193098188147758</v>
      </c>
      <c r="D275" s="2">
        <f t="shared" si="43"/>
        <v>-36.516027613276464</v>
      </c>
      <c r="E275" s="2">
        <f t="shared" si="44"/>
        <v>25.378865947690315</v>
      </c>
      <c r="F275" s="2">
        <f t="shared" si="45"/>
        <v>-61.894893560966779</v>
      </c>
      <c r="G275" t="str">
        <f t="shared" si="41"/>
        <v xml:space="preserve"> </v>
      </c>
      <c r="H275" s="2">
        <f t="shared" si="46"/>
        <v>-366.45906978153647</v>
      </c>
      <c r="I275" s="2">
        <f t="shared" si="47"/>
        <v>11.49750795791698</v>
      </c>
      <c r="J275" s="2">
        <f t="shared" si="48"/>
        <v>114.4452934817333</v>
      </c>
      <c r="K275" s="2">
        <f t="shared" si="49"/>
        <v>-480.90436326326977</v>
      </c>
      <c r="L275" s="2">
        <f>SUM($K$7:$K275)</f>
        <v>-16142.304510329104</v>
      </c>
      <c r="M275" t="str">
        <f t="shared" si="50"/>
        <v/>
      </c>
    </row>
    <row r="276" spans="2:13" x14ac:dyDescent="0.15">
      <c r="B276" s="4">
        <v>27</v>
      </c>
      <c r="C276" s="2">
        <f t="shared" si="42"/>
        <v>0.84711743911940118</v>
      </c>
      <c r="D276" s="2">
        <f t="shared" si="43"/>
        <v>-36.775786343030823</v>
      </c>
      <c r="E276" s="2">
        <f t="shared" si="44"/>
        <v>25.423038558120254</v>
      </c>
      <c r="F276" s="2">
        <f t="shared" si="45"/>
        <v>-62.198824901151077</v>
      </c>
      <c r="G276" t="str">
        <f t="shared" si="41"/>
        <v xml:space="preserve"> </v>
      </c>
      <c r="H276" s="2">
        <f t="shared" si="46"/>
        <v>-368.9963661710932</v>
      </c>
      <c r="I276" s="2">
        <f t="shared" si="47"/>
        <v>11.391550738429679</v>
      </c>
      <c r="J276" s="2">
        <f t="shared" si="48"/>
        <v>113.38572128686027</v>
      </c>
      <c r="K276" s="2">
        <f t="shared" si="49"/>
        <v>-482.3820874579535</v>
      </c>
      <c r="L276" s="2">
        <f>SUM($K$7:$K276)</f>
        <v>-16624.686597787058</v>
      </c>
      <c r="M276" t="str">
        <f t="shared" si="50"/>
        <v/>
      </c>
    </row>
    <row r="277" spans="2:13" x14ac:dyDescent="0.15">
      <c r="B277" s="4">
        <v>27.1</v>
      </c>
      <c r="C277" s="2">
        <f t="shared" si="42"/>
        <v>0.79382009760932704</v>
      </c>
      <c r="D277" s="2">
        <f t="shared" si="43"/>
        <v>-37.023486891187808</v>
      </c>
      <c r="E277" s="2">
        <f t="shared" si="44"/>
        <v>25.467211168550193</v>
      </c>
      <c r="F277" s="2">
        <f t="shared" si="45"/>
        <v>-62.490698059738001</v>
      </c>
      <c r="G277" t="str">
        <f t="shared" si="41"/>
        <v xml:space="preserve"> </v>
      </c>
      <c r="H277" s="2">
        <f t="shared" si="46"/>
        <v>-371.41397290316314</v>
      </c>
      <c r="I277" s="2">
        <f t="shared" si="47"/>
        <v>11.285593518942378</v>
      </c>
      <c r="J277" s="2">
        <f t="shared" si="48"/>
        <v>112.32614909198732</v>
      </c>
      <c r="K277" s="2">
        <f t="shared" si="49"/>
        <v>-483.74012199515045</v>
      </c>
      <c r="L277" s="2">
        <f>SUM($K$7:$K277)</f>
        <v>-17108.426719782208</v>
      </c>
      <c r="M277" t="str">
        <f t="shared" si="50"/>
        <v/>
      </c>
    </row>
    <row r="278" spans="2:13" x14ac:dyDescent="0.15">
      <c r="B278" s="4">
        <v>27.2</v>
      </c>
      <c r="C278" s="2">
        <f t="shared" si="42"/>
        <v>0.74206498710475444</v>
      </c>
      <c r="D278" s="2">
        <f t="shared" si="43"/>
        <v>-37.259307689444825</v>
      </c>
      <c r="E278" s="2">
        <f t="shared" si="44"/>
        <v>25.511383778980132</v>
      </c>
      <c r="F278" s="2">
        <f t="shared" si="45"/>
        <v>-62.770691468424957</v>
      </c>
      <c r="G278" t="str">
        <f t="shared" si="41"/>
        <v xml:space="preserve"> </v>
      </c>
      <c r="H278" s="2">
        <f t="shared" si="46"/>
        <v>-373.71372791290742</v>
      </c>
      <c r="I278" s="2">
        <f t="shared" si="47"/>
        <v>11.179636299455087</v>
      </c>
      <c r="J278" s="2">
        <f t="shared" si="48"/>
        <v>111.26657689711436</v>
      </c>
      <c r="K278" s="2">
        <f t="shared" si="49"/>
        <v>-484.98030481002178</v>
      </c>
      <c r="L278" s="2">
        <f>SUM($K$7:$K278)</f>
        <v>-17593.40702459223</v>
      </c>
      <c r="M278" t="str">
        <f t="shared" si="50"/>
        <v/>
      </c>
    </row>
    <row r="279" spans="2:13" x14ac:dyDescent="0.15">
      <c r="B279" s="4">
        <v>27.3</v>
      </c>
      <c r="C279" s="2">
        <f t="shared" si="42"/>
        <v>0.6918774292932568</v>
      </c>
      <c r="D279" s="2">
        <f t="shared" si="43"/>
        <v>-37.483437893136653</v>
      </c>
      <c r="E279" s="2">
        <f t="shared" si="44"/>
        <v>25.555556389410071</v>
      </c>
      <c r="F279" s="2">
        <f t="shared" si="45"/>
        <v>-63.038994282546724</v>
      </c>
      <c r="G279" t="str">
        <f t="shared" si="41"/>
        <v xml:space="preserve"> </v>
      </c>
      <c r="H279" s="2">
        <f t="shared" si="46"/>
        <v>-375.8975734849821</v>
      </c>
      <c r="I279" s="2">
        <f t="shared" si="47"/>
        <v>11.073679079967786</v>
      </c>
      <c r="J279" s="2">
        <f t="shared" si="48"/>
        <v>110.20700470224139</v>
      </c>
      <c r="K279" s="2">
        <f t="shared" si="49"/>
        <v>-486.10457818722352</v>
      </c>
      <c r="L279" s="2">
        <f>SUM($K$7:$K279)</f>
        <v>-18079.511602779454</v>
      </c>
      <c r="M279" t="str">
        <f t="shared" si="50"/>
        <v/>
      </c>
    </row>
    <row r="280" spans="2:13" x14ac:dyDescent="0.15">
      <c r="B280" s="4">
        <v>27.4</v>
      </c>
      <c r="C280" s="2">
        <f t="shared" si="42"/>
        <v>0.64328202151990865</v>
      </c>
      <c r="D280" s="2">
        <f t="shared" si="43"/>
        <v>-37.696076803859768</v>
      </c>
      <c r="E280" s="2">
        <f t="shared" si="44"/>
        <v>25.599728999840011</v>
      </c>
      <c r="F280" s="2">
        <f t="shared" si="45"/>
        <v>-63.295805803699778</v>
      </c>
      <c r="G280" t="str">
        <f t="shared" si="41"/>
        <v xml:space="preserve"> </v>
      </c>
      <c r="H280" s="2">
        <f t="shared" si="46"/>
        <v>-377.96755042768638</v>
      </c>
      <c r="I280" s="2">
        <f t="shared" si="47"/>
        <v>10.967721860480491</v>
      </c>
      <c r="J280" s="2">
        <f t="shared" si="48"/>
        <v>109.14743250736842</v>
      </c>
      <c r="K280" s="2">
        <f t="shared" si="49"/>
        <v>-487.1149829350548</v>
      </c>
      <c r="L280" s="2">
        <f>SUM($K$7:$K280)</f>
        <v>-18566.626585714508</v>
      </c>
      <c r="M280" t="str">
        <f t="shared" si="50"/>
        <v/>
      </c>
    </row>
    <row r="281" spans="2:13" x14ac:dyDescent="0.15">
      <c r="B281" s="4">
        <v>27.5</v>
      </c>
      <c r="C281" s="2">
        <f t="shared" si="42"/>
        <v>0.59630262088163022</v>
      </c>
      <c r="D281" s="2">
        <f t="shared" si="43"/>
        <v>-37.897433281677507</v>
      </c>
      <c r="E281" s="2">
        <f t="shared" si="44"/>
        <v>25.64390161026995</v>
      </c>
      <c r="F281" s="2">
        <f t="shared" si="45"/>
        <v>-63.541334891947457</v>
      </c>
      <c r="G281" t="str">
        <f t="shared" si="41"/>
        <v xml:space="preserve"> </v>
      </c>
      <c r="H281" s="2">
        <f t="shared" si="46"/>
        <v>-379.92579215253312</v>
      </c>
      <c r="I281" s="2">
        <f t="shared" si="47"/>
        <v>10.861764640993194</v>
      </c>
      <c r="J281" s="2">
        <f t="shared" si="48"/>
        <v>108.08786031249542</v>
      </c>
      <c r="K281" s="2">
        <f t="shared" si="49"/>
        <v>-488.01365246502854</v>
      </c>
      <c r="L281" s="2">
        <f>SUM($K$7:$K281)</f>
        <v>-19054.640238179538</v>
      </c>
      <c r="M281" t="str">
        <f t="shared" si="50"/>
        <v/>
      </c>
    </row>
    <row r="282" spans="2:13" x14ac:dyDescent="0.15">
      <c r="B282" s="4">
        <v>27.6</v>
      </c>
      <c r="C282" s="2">
        <f t="shared" si="42"/>
        <v>0.55096232871071038</v>
      </c>
      <c r="D282" s="2">
        <f t="shared" si="43"/>
        <v>-38.087725148829108</v>
      </c>
      <c r="E282" s="2">
        <f t="shared" si="44"/>
        <v>25.688074220699889</v>
      </c>
      <c r="F282" s="2">
        <f t="shared" si="45"/>
        <v>-63.775799369528997</v>
      </c>
      <c r="G282" t="str">
        <f t="shared" si="41"/>
        <v xml:space="preserve"> </v>
      </c>
      <c r="H282" s="2">
        <f t="shared" si="46"/>
        <v>-381.77451867836805</v>
      </c>
      <c r="I282" s="2">
        <f t="shared" si="47"/>
        <v>10.755807421505892</v>
      </c>
      <c r="J282" s="2">
        <f t="shared" si="48"/>
        <v>107.02828811762244</v>
      </c>
      <c r="K282" s="2">
        <f t="shared" si="49"/>
        <v>-488.80280679599048</v>
      </c>
      <c r="L282" s="2">
        <f>SUM($K$7:$K282)</f>
        <v>-19543.443044975527</v>
      </c>
      <c r="M282" t="str">
        <f t="shared" si="50"/>
        <v/>
      </c>
    </row>
    <row r="283" spans="2:13" x14ac:dyDescent="0.15">
      <c r="B283" s="4">
        <v>27.7</v>
      </c>
      <c r="C283" s="2">
        <f t="shared" si="42"/>
        <v>0.50728347546561281</v>
      </c>
      <c r="D283" s="2">
        <f t="shared" si="43"/>
        <v>-38.267178586844501</v>
      </c>
      <c r="E283" s="2">
        <f t="shared" si="44"/>
        <v>25.732246831129828</v>
      </c>
      <c r="F283" s="2">
        <f t="shared" si="45"/>
        <v>-63.999425417974329</v>
      </c>
      <c r="G283" t="str">
        <f t="shared" si="41"/>
        <v xml:space="preserve"> </v>
      </c>
      <c r="H283" s="2">
        <f t="shared" si="46"/>
        <v>-383.51603057891128</v>
      </c>
      <c r="I283" s="2">
        <f t="shared" si="47"/>
        <v>10.649850202018595</v>
      </c>
      <c r="J283" s="2">
        <f t="shared" si="48"/>
        <v>105.96871592274945</v>
      </c>
      <c r="K283" s="2">
        <f t="shared" si="49"/>
        <v>-489.48474650166077</v>
      </c>
      <c r="L283" s="2">
        <f>SUM($K$7:$K283)</f>
        <v>-20032.927791477188</v>
      </c>
      <c r="M283" t="str">
        <f t="shared" si="50"/>
        <v/>
      </c>
    </row>
    <row r="284" spans="2:13" x14ac:dyDescent="0.15">
      <c r="B284" s="4">
        <v>27.8</v>
      </c>
      <c r="C284" s="2">
        <f t="shared" si="42"/>
        <v>0.46528760604709873</v>
      </c>
      <c r="D284" s="2">
        <f t="shared" si="43"/>
        <v>-38.43602752893775</v>
      </c>
      <c r="E284" s="2">
        <f t="shared" si="44"/>
        <v>25.776419441559767</v>
      </c>
      <c r="F284" s="2">
        <f t="shared" si="45"/>
        <v>-64.212446970497524</v>
      </c>
      <c r="G284" t="str">
        <f t="shared" si="41"/>
        <v xml:space="preserve"> </v>
      </c>
      <c r="H284" s="2">
        <f t="shared" si="46"/>
        <v>-385.1527028922747</v>
      </c>
      <c r="I284" s="2">
        <f t="shared" si="47"/>
        <v>10.543892982531297</v>
      </c>
      <c r="J284" s="2">
        <f t="shared" si="48"/>
        <v>104.9091437278765</v>
      </c>
      <c r="K284" s="2">
        <f t="shared" si="49"/>
        <v>-490.06184662015119</v>
      </c>
      <c r="L284" s="2">
        <f>SUM($K$7:$K284)</f>
        <v>-20522.989638097341</v>
      </c>
      <c r="M284" t="str">
        <f t="shared" si="50"/>
        <v/>
      </c>
    </row>
    <row r="285" spans="2:13" x14ac:dyDescent="0.15">
      <c r="B285" s="4">
        <v>27.9</v>
      </c>
      <c r="C285" s="2">
        <f t="shared" si="42"/>
        <v>0.42499546555704626</v>
      </c>
      <c r="D285" s="2">
        <f t="shared" si="43"/>
        <v>-38.594513049517197</v>
      </c>
      <c r="E285" s="2">
        <f t="shared" si="44"/>
        <v>25.820592051989703</v>
      </c>
      <c r="F285" s="2">
        <f t="shared" si="45"/>
        <v>-64.415105101506896</v>
      </c>
      <c r="G285" t="str">
        <f t="shared" si="41"/>
        <v xml:space="preserve"> </v>
      </c>
      <c r="H285" s="2">
        <f t="shared" si="46"/>
        <v>-386.68697901062518</v>
      </c>
      <c r="I285" s="2">
        <f t="shared" si="47"/>
        <v>10.437935763044003</v>
      </c>
      <c r="J285" s="2">
        <f t="shared" si="48"/>
        <v>103.84957153300351</v>
      </c>
      <c r="K285" s="2">
        <f t="shared" si="49"/>
        <v>-490.53655054362866</v>
      </c>
      <c r="L285" s="2">
        <f>SUM($K$7:$K285)</f>
        <v>-21013.526188640968</v>
      </c>
      <c r="M285" t="str">
        <f t="shared" si="50"/>
        <v/>
      </c>
    </row>
    <row r="286" spans="2:13" x14ac:dyDescent="0.15">
      <c r="B286" s="4">
        <v>28</v>
      </c>
      <c r="C286" s="2">
        <f t="shared" si="42"/>
        <v>0.38642698551734611</v>
      </c>
      <c r="D286" s="2">
        <f t="shared" si="43"/>
        <v>-38.742882752607841</v>
      </c>
      <c r="E286" s="2">
        <f t="shared" si="44"/>
        <v>25.864764662419642</v>
      </c>
      <c r="F286" s="2">
        <f t="shared" si="45"/>
        <v>-64.607647415027486</v>
      </c>
      <c r="G286" t="str">
        <f t="shared" si="41"/>
        <v xml:space="preserve"> </v>
      </c>
      <c r="H286" s="2">
        <f t="shared" si="46"/>
        <v>-388.12136456770446</v>
      </c>
      <c r="I286" s="2">
        <f t="shared" si="47"/>
        <v>10.331978543556701</v>
      </c>
      <c r="J286" s="2">
        <f t="shared" si="48"/>
        <v>102.78999933813053</v>
      </c>
      <c r="K286" s="2">
        <f t="shared" si="49"/>
        <v>-490.911363905835</v>
      </c>
      <c r="L286" s="2">
        <f>SUM($K$7:$K286)</f>
        <v>-21504.437552546802</v>
      </c>
      <c r="M286" t="str">
        <f t="shared" si="50"/>
        <v/>
      </c>
    </row>
    <row r="287" spans="2:13" x14ac:dyDescent="0.15">
      <c r="B287" s="4">
        <v>28.1</v>
      </c>
      <c r="C287" s="2">
        <f t="shared" si="42"/>
        <v>0.34960127056577051</v>
      </c>
      <c r="D287" s="2">
        <f t="shared" si="43"/>
        <v>-38.881390160933044</v>
      </c>
      <c r="E287" s="2">
        <f t="shared" si="44"/>
        <v>25.908937272849581</v>
      </c>
      <c r="F287" s="2">
        <f t="shared" si="45"/>
        <v>-64.790327433782622</v>
      </c>
      <c r="G287" t="str">
        <f t="shared" si="41"/>
        <v xml:space="preserve"> </v>
      </c>
      <c r="H287" s="2">
        <f t="shared" si="46"/>
        <v>-389.45842134141185</v>
      </c>
      <c r="I287" s="2">
        <f t="shared" si="47"/>
        <v>10.226021324069404</v>
      </c>
      <c r="J287" s="2">
        <f t="shared" si="48"/>
        <v>101.73042714325757</v>
      </c>
      <c r="K287" s="2">
        <f t="shared" si="49"/>
        <v>-491.18884848466939</v>
      </c>
      <c r="L287" s="2">
        <f>SUM($K$7:$K287)</f>
        <v>-21995.62640103147</v>
      </c>
      <c r="M287" t="str">
        <f t="shared" si="50"/>
        <v/>
      </c>
    </row>
    <row r="288" spans="2:13" x14ac:dyDescent="0.15">
      <c r="B288" s="4">
        <v>28.2</v>
      </c>
      <c r="C288" s="2">
        <f t="shared" si="42"/>
        <v>0.31453658564495868</v>
      </c>
      <c r="D288" s="2">
        <f t="shared" si="43"/>
        <v>-39.010294107349331</v>
      </c>
      <c r="E288" s="2">
        <f t="shared" si="44"/>
        <v>25.953109883279517</v>
      </c>
      <c r="F288" s="2">
        <f t="shared" si="45"/>
        <v>-64.963403990628848</v>
      </c>
      <c r="G288" t="str">
        <f t="shared" si="41"/>
        <v xml:space="preserve"> </v>
      </c>
      <c r="H288" s="2">
        <f t="shared" si="46"/>
        <v>-390.70076118808561</v>
      </c>
      <c r="I288" s="2">
        <f t="shared" si="47"/>
        <v>10.120064104582109</v>
      </c>
      <c r="J288" s="2">
        <f t="shared" si="48"/>
        <v>100.67085494838457</v>
      </c>
      <c r="K288" s="2">
        <f t="shared" si="49"/>
        <v>-491.37161613647015</v>
      </c>
      <c r="L288" s="2">
        <f>SUM($K$7:$K288)</f>
        <v>-22486.998017167942</v>
      </c>
      <c r="M288" t="str">
        <f t="shared" si="50"/>
        <v/>
      </c>
    </row>
    <row r="289" spans="2:13" x14ac:dyDescent="0.15">
      <c r="B289" s="4">
        <v>28.3</v>
      </c>
      <c r="C289" s="2">
        <f t="shared" si="42"/>
        <v>0.28125034370097524</v>
      </c>
      <c r="D289" s="2">
        <f t="shared" si="43"/>
        <v>-39.129858130267785</v>
      </c>
      <c r="E289" s="2">
        <f t="shared" si="44"/>
        <v>25.997282493709456</v>
      </c>
      <c r="F289" s="2">
        <f t="shared" si="45"/>
        <v>-65.12714062397724</v>
      </c>
      <c r="G289" t="str">
        <f t="shared" si="41"/>
        <v xml:space="preserve"> </v>
      </c>
      <c r="H289" s="2">
        <f t="shared" si="46"/>
        <v>-391.85104002450112</v>
      </c>
      <c r="I289" s="2">
        <f t="shared" si="47"/>
        <v>10.014106885094808</v>
      </c>
      <c r="J289" s="2">
        <f t="shared" si="48"/>
        <v>99.611282753511631</v>
      </c>
      <c r="K289" s="2">
        <f t="shared" si="49"/>
        <v>-491.46232277801278</v>
      </c>
      <c r="L289" s="2">
        <f>SUM($K$7:$K289)</f>
        <v>-22978.460339945956</v>
      </c>
      <c r="M289" t="str">
        <f t="shared" si="50"/>
        <v/>
      </c>
    </row>
    <row r="290" spans="2:13" x14ac:dyDescent="0.15">
      <c r="B290" s="4">
        <v>28.4</v>
      </c>
      <c r="C290" s="2">
        <f t="shared" si="42"/>
        <v>0.24975909390640538</v>
      </c>
      <c r="D290" s="2">
        <f t="shared" si="43"/>
        <v>-39.240349874632429</v>
      </c>
      <c r="E290" s="2">
        <f t="shared" si="44"/>
        <v>26.041455104139395</v>
      </c>
      <c r="F290" s="2">
        <f t="shared" si="45"/>
        <v>-65.281804978771817</v>
      </c>
      <c r="G290" t="str">
        <f t="shared" si="41"/>
        <v xml:space="preserve"> </v>
      </c>
      <c r="H290" s="2">
        <f t="shared" si="46"/>
        <v>-392.91195187294664</v>
      </c>
      <c r="I290" s="2">
        <f t="shared" si="47"/>
        <v>9.9081496656075174</v>
      </c>
      <c r="J290" s="2">
        <f t="shared" si="48"/>
        <v>98.551710558638661</v>
      </c>
      <c r="K290" s="2">
        <f t="shared" si="49"/>
        <v>-491.46366243158531</v>
      </c>
      <c r="L290" s="2">
        <f>SUM($K$7:$K290)</f>
        <v>-23469.924002377542</v>
      </c>
      <c r="M290" t="str">
        <f t="shared" si="50"/>
        <v/>
      </c>
    </row>
    <row r="291" spans="2:13" x14ac:dyDescent="0.15">
      <c r="B291" s="4">
        <v>28.5</v>
      </c>
      <c r="C291" s="2">
        <f t="shared" si="42"/>
        <v>0.22007851042337734</v>
      </c>
      <c r="D291" s="2">
        <f t="shared" si="43"/>
        <v>-39.342040499956902</v>
      </c>
      <c r="E291" s="2">
        <f t="shared" si="44"/>
        <v>26.085627714569334</v>
      </c>
      <c r="F291" s="2">
        <f t="shared" si="45"/>
        <v>-65.427668214526236</v>
      </c>
      <c r="G291" t="str">
        <f t="shared" si="41"/>
        <v xml:space="preserve"> </v>
      </c>
      <c r="H291" s="2">
        <f t="shared" si="46"/>
        <v>-393.88622298403033</v>
      </c>
      <c r="I291" s="2">
        <f t="shared" si="47"/>
        <v>9.8021924461202161</v>
      </c>
      <c r="J291" s="2">
        <f t="shared" si="48"/>
        <v>97.492138363765662</v>
      </c>
      <c r="K291" s="2">
        <f t="shared" si="49"/>
        <v>-491.37836134779599</v>
      </c>
      <c r="L291" s="2">
        <f>SUM($K$7:$K291)</f>
        <v>-23961.302363725339</v>
      </c>
      <c r="M291" t="str">
        <f t="shared" si="50"/>
        <v/>
      </c>
    </row>
    <row r="292" spans="2:13" x14ac:dyDescent="0.15">
      <c r="B292" s="4">
        <v>28.6</v>
      </c>
      <c r="C292" s="2">
        <f t="shared" si="42"/>
        <v>0.19222338172058073</v>
      </c>
      <c r="D292" s="2">
        <f t="shared" si="43"/>
        <v>-39.435204096849162</v>
      </c>
      <c r="E292" s="2">
        <f t="shared" si="44"/>
        <v>26.129800324999273</v>
      </c>
      <c r="F292" s="2">
        <f t="shared" si="45"/>
        <v>-65.565004421848442</v>
      </c>
      <c r="G292" t="str">
        <f t="shared" si="41"/>
        <v xml:space="preserve"> </v>
      </c>
      <c r="H292" s="2">
        <f t="shared" si="46"/>
        <v>-394.77660605113687</v>
      </c>
      <c r="I292" s="2">
        <f t="shared" si="47"/>
        <v>9.6962352266329148</v>
      </c>
      <c r="J292" s="2">
        <f t="shared" si="48"/>
        <v>96.432566168892706</v>
      </c>
      <c r="K292" s="2">
        <f t="shared" si="49"/>
        <v>-491.20917222002959</v>
      </c>
      <c r="L292" s="2">
        <f>SUM($K$7:$K292)</f>
        <v>-24452.51153594537</v>
      </c>
      <c r="M292" t="str">
        <f t="shared" si="50"/>
        <v/>
      </c>
    </row>
    <row r="293" spans="2:13" x14ac:dyDescent="0.15">
      <c r="B293" s="4">
        <v>28.7</v>
      </c>
      <c r="C293" s="2">
        <f t="shared" si="42"/>
        <v>0.16620760045825023</v>
      </c>
      <c r="D293" s="2">
        <f t="shared" si="43"/>
        <v>-39.520117113378213</v>
      </c>
      <c r="E293" s="2">
        <f t="shared" si="44"/>
        <v>26.173972935429212</v>
      </c>
      <c r="F293" s="2">
        <f t="shared" si="45"/>
        <v>-65.694090048807425</v>
      </c>
      <c r="G293" t="str">
        <f t="shared" si="41"/>
        <v xml:space="preserve"> </v>
      </c>
      <c r="H293" s="2">
        <f t="shared" si="46"/>
        <v>-395.58587452968544</v>
      </c>
      <c r="I293" s="2">
        <f t="shared" si="47"/>
        <v>9.5902780071456242</v>
      </c>
      <c r="J293" s="2">
        <f t="shared" si="48"/>
        <v>95.372993974019721</v>
      </c>
      <c r="K293" s="2">
        <f t="shared" si="49"/>
        <v>-490.95886850370516</v>
      </c>
      <c r="L293" s="2">
        <f>SUM($K$7:$K293)</f>
        <v>-24943.470404449075</v>
      </c>
      <c r="M293" t="str">
        <f t="shared" si="50"/>
        <v/>
      </c>
    </row>
    <row r="294" spans="2:13" x14ac:dyDescent="0.15">
      <c r="B294" s="4">
        <v>28.8</v>
      </c>
      <c r="C294" s="2">
        <f t="shared" si="42"/>
        <v>0.14204415395411729</v>
      </c>
      <c r="D294" s="2">
        <f t="shared" si="43"/>
        <v>-39.597057792558878</v>
      </c>
      <c r="E294" s="2">
        <f t="shared" si="44"/>
        <v>26.218145545859151</v>
      </c>
      <c r="F294" s="2">
        <f t="shared" si="45"/>
        <v>-65.81520333841803</v>
      </c>
      <c r="G294" t="str">
        <f t="shared" si="41"/>
        <v xml:space="preserve"> </v>
      </c>
      <c r="H294" s="2">
        <f t="shared" si="46"/>
        <v>-396.31681707354409</v>
      </c>
      <c r="I294" s="2">
        <f t="shared" si="47"/>
        <v>9.4843207876583229</v>
      </c>
      <c r="J294" s="2">
        <f t="shared" si="48"/>
        <v>94.313421779146751</v>
      </c>
      <c r="K294" s="2">
        <f t="shared" si="49"/>
        <v>-490.63023885269081</v>
      </c>
      <c r="L294" s="2">
        <f>SUM($K$7:$K294)</f>
        <v>-25434.100643301765</v>
      </c>
      <c r="M294" t="str">
        <f t="shared" si="50"/>
        <v/>
      </c>
    </row>
    <row r="295" spans="2:13" x14ac:dyDescent="0.15">
      <c r="B295" s="4">
        <v>28.9</v>
      </c>
      <c r="C295" s="2">
        <f t="shared" si="42"/>
        <v>0.1197451152429494</v>
      </c>
      <c r="D295" s="2">
        <f t="shared" si="43"/>
        <v>-39.666305622149935</v>
      </c>
      <c r="E295" s="2">
        <f t="shared" si="44"/>
        <v>26.262318156289091</v>
      </c>
      <c r="F295" s="2">
        <f t="shared" si="45"/>
        <v>-65.928623778439032</v>
      </c>
      <c r="G295" t="str">
        <f t="shared" si="41"/>
        <v xml:space="preserve"> </v>
      </c>
      <c r="H295" s="2">
        <f t="shared" si="46"/>
        <v>-396.97223210014511</v>
      </c>
      <c r="I295" s="2">
        <f t="shared" si="47"/>
        <v>9.3783635681710287</v>
      </c>
      <c r="J295" s="2">
        <f t="shared" si="48"/>
        <v>93.253849584273794</v>
      </c>
      <c r="K295" s="2">
        <f t="shared" si="49"/>
        <v>-490.22608168441889</v>
      </c>
      <c r="L295" s="2">
        <f>SUM($K$7:$K295)</f>
        <v>-25924.326724986182</v>
      </c>
      <c r="M295" t="str">
        <f t="shared" si="50"/>
        <v/>
      </c>
    </row>
    <row r="296" spans="2:13" x14ac:dyDescent="0.15">
      <c r="B296" s="4">
        <v>29</v>
      </c>
      <c r="C296" s="2">
        <f t="shared" si="42"/>
        <v>9.9321634741286857E-2</v>
      </c>
      <c r="D296" s="2">
        <f t="shared" si="43"/>
        <v>-39.728140797879085</v>
      </c>
      <c r="E296" s="2">
        <f t="shared" si="44"/>
        <v>26.30649076671903</v>
      </c>
      <c r="F296" s="2">
        <f t="shared" si="45"/>
        <v>-66.034631564598115</v>
      </c>
      <c r="G296" t="str">
        <f t="shared" si="41"/>
        <v xml:space="preserve"> </v>
      </c>
      <c r="H296" s="2">
        <f t="shared" si="46"/>
        <v>-397.55492249501697</v>
      </c>
      <c r="I296" s="2">
        <f t="shared" si="47"/>
        <v>9.2724063486837309</v>
      </c>
      <c r="J296" s="2">
        <f t="shared" si="48"/>
        <v>92.19427738940081</v>
      </c>
      <c r="K296" s="2">
        <f t="shared" si="49"/>
        <v>-489.74919988441775</v>
      </c>
      <c r="L296" s="2">
        <f>SUM($K$7:$K296)</f>
        <v>-26414.075924870598</v>
      </c>
      <c r="M296" t="str">
        <f t="shared" si="50"/>
        <v/>
      </c>
    </row>
    <row r="297" spans="2:13" x14ac:dyDescent="0.15">
      <c r="B297" s="4">
        <v>29.1</v>
      </c>
      <c r="C297" s="2">
        <f t="shared" si="42"/>
        <v>8.0783932528447622E-2</v>
      </c>
      <c r="D297" s="2">
        <f t="shared" si="43"/>
        <v>-39.782843701124307</v>
      </c>
      <c r="E297" s="2">
        <f t="shared" si="44"/>
        <v>26.350663377148969</v>
      </c>
      <c r="F297" s="2">
        <f t="shared" si="45"/>
        <v>-66.133507078273283</v>
      </c>
      <c r="G297" t="str">
        <f t="shared" si="41"/>
        <v xml:space="preserve"> </v>
      </c>
      <c r="H297" s="2">
        <f t="shared" si="46"/>
        <v>-398.06769046560561</v>
      </c>
      <c r="I297" s="2">
        <f t="shared" si="47"/>
        <v>9.1664491291964296</v>
      </c>
      <c r="J297" s="2">
        <f t="shared" si="48"/>
        <v>91.134705194527825</v>
      </c>
      <c r="K297" s="2">
        <f t="shared" si="49"/>
        <v>-489.20239566013345</v>
      </c>
      <c r="L297" s="2">
        <f>SUM($K$7:$K297)</f>
        <v>-26903.278320530731</v>
      </c>
      <c r="M297" t="str">
        <f t="shared" si="50"/>
        <v/>
      </c>
    </row>
    <row r="298" spans="2:13" x14ac:dyDescent="0.15">
      <c r="B298" s="4">
        <v>29.2</v>
      </c>
      <c r="C298" s="2">
        <f t="shared" si="42"/>
        <v>6.4141291254216526E-2</v>
      </c>
      <c r="D298" s="2">
        <f t="shared" si="43"/>
        <v>-39.830694391996808</v>
      </c>
      <c r="E298" s="2">
        <f t="shared" si="44"/>
        <v>26.394835987578904</v>
      </c>
      <c r="F298" s="2">
        <f t="shared" si="45"/>
        <v>-66.225530379575716</v>
      </c>
      <c r="G298" t="str">
        <f t="shared" si="41"/>
        <v xml:space="preserve"> </v>
      </c>
      <c r="H298" s="2">
        <f t="shared" si="46"/>
        <v>-398.51333255341495</v>
      </c>
      <c r="I298" s="2">
        <f t="shared" si="47"/>
        <v>9.0604919097091354</v>
      </c>
      <c r="J298" s="2">
        <f t="shared" si="48"/>
        <v>90.075132999654855</v>
      </c>
      <c r="K298" s="2">
        <f t="shared" si="49"/>
        <v>-488.5884655530698</v>
      </c>
      <c r="L298" s="2">
        <f>SUM($K$7:$K298)</f>
        <v>-27391.8667860838</v>
      </c>
      <c r="M298" t="str">
        <f t="shared" si="50"/>
        <v/>
      </c>
    </row>
    <row r="299" spans="2:13" x14ac:dyDescent="0.15">
      <c r="B299" s="4">
        <v>29.3</v>
      </c>
      <c r="C299" s="2">
        <f t="shared" si="42"/>
        <v>4.9402049682399252E-2</v>
      </c>
      <c r="D299" s="2">
        <f t="shared" si="43"/>
        <v>-39.871972118686173</v>
      </c>
      <c r="E299" s="2">
        <f t="shared" si="44"/>
        <v>26.439008598008844</v>
      </c>
      <c r="F299" s="2">
        <f t="shared" si="45"/>
        <v>-66.310980716695013</v>
      </c>
      <c r="G299" t="str">
        <f t="shared" si="41"/>
        <v xml:space="preserve"> </v>
      </c>
      <c r="H299" s="2">
        <f t="shared" si="46"/>
        <v>-398.89463481264681</v>
      </c>
      <c r="I299" s="2">
        <f t="shared" si="47"/>
        <v>8.9545346902218377</v>
      </c>
      <c r="J299" s="2">
        <f t="shared" si="48"/>
        <v>89.015560804781899</v>
      </c>
      <c r="K299" s="2">
        <f t="shared" si="49"/>
        <v>-487.91019561742871</v>
      </c>
      <c r="L299" s="2">
        <f>SUM($K$7:$K299)</f>
        <v>-27879.776981701227</v>
      </c>
      <c r="M299" t="str">
        <f t="shared" si="50"/>
        <v/>
      </c>
    </row>
    <row r="300" spans="2:13" x14ac:dyDescent="0.15">
      <c r="B300" s="4">
        <v>29.4</v>
      </c>
      <c r="C300" s="2">
        <f t="shared" si="42"/>
        <v>3.6573596879350134E-2</v>
      </c>
      <c r="D300" s="2">
        <f t="shared" si="43"/>
        <v>-39.906954843843188</v>
      </c>
      <c r="E300" s="2">
        <f t="shared" si="44"/>
        <v>26.483181208438779</v>
      </c>
      <c r="F300" s="2">
        <f t="shared" si="45"/>
        <v>-66.390136052281974</v>
      </c>
      <c r="G300" t="str">
        <f t="shared" si="41"/>
        <v xml:space="preserve"> </v>
      </c>
      <c r="H300" s="2">
        <f t="shared" si="46"/>
        <v>-399.21436816267533</v>
      </c>
      <c r="I300" s="2">
        <f t="shared" si="47"/>
        <v>8.8485774707345435</v>
      </c>
      <c r="J300" s="2">
        <f t="shared" si="48"/>
        <v>87.955988609908928</v>
      </c>
      <c r="K300" s="2">
        <f t="shared" si="49"/>
        <v>-487.17035677258423</v>
      </c>
      <c r="L300" s="2">
        <f>SUM($K$7:$K300)</f>
        <v>-28366.947338473812</v>
      </c>
      <c r="M300" t="str">
        <f t="shared" si="50"/>
        <v/>
      </c>
    </row>
    <row r="301" spans="2:13" x14ac:dyDescent="0.15">
      <c r="B301" s="4">
        <v>29.5</v>
      </c>
      <c r="C301" s="2">
        <f t="shared" si="42"/>
        <v>2.5662367054806623E-2</v>
      </c>
      <c r="D301" s="2">
        <f t="shared" si="43"/>
        <v>-39.935918788691872</v>
      </c>
      <c r="E301" s="2">
        <f t="shared" si="44"/>
        <v>26.527353818868718</v>
      </c>
      <c r="F301" s="2">
        <f t="shared" si="45"/>
        <v>-66.463272607560583</v>
      </c>
      <c r="G301" t="str">
        <f t="shared" si="41"/>
        <v xml:space="preserve"> </v>
      </c>
      <c r="H301" s="2">
        <f t="shared" si="46"/>
        <v>-399.47528392085115</v>
      </c>
      <c r="I301" s="2">
        <f t="shared" si="47"/>
        <v>8.7426202512472422</v>
      </c>
      <c r="J301" s="2">
        <f t="shared" si="48"/>
        <v>86.89641641503593</v>
      </c>
      <c r="K301" s="2">
        <f t="shared" si="49"/>
        <v>-486.37170033588711</v>
      </c>
      <c r="L301" s="2">
        <f>SUM($K$7:$K301)</f>
        <v>-28853.319038809699</v>
      </c>
      <c r="M301" t="str">
        <f t="shared" si="50"/>
        <v/>
      </c>
    </row>
    <row r="302" spans="2:13" x14ac:dyDescent="0.15">
      <c r="B302" s="4">
        <v>29.6</v>
      </c>
      <c r="C302" s="2">
        <f t="shared" si="42"/>
        <v>1.6673835062391618E-2</v>
      </c>
      <c r="D302" s="2">
        <f t="shared" si="43"/>
        <v>-39.959137995478358</v>
      </c>
      <c r="E302" s="2">
        <f t="shared" si="44"/>
        <v>26.571526429298657</v>
      </c>
      <c r="F302" s="2">
        <f t="shared" si="45"/>
        <v>-66.530664424777015</v>
      </c>
      <c r="G302" t="str">
        <f t="shared" si="41"/>
        <v xml:space="preserve"> </v>
      </c>
      <c r="H302" s="2">
        <f t="shared" si="46"/>
        <v>-399.68010952130214</v>
      </c>
      <c r="I302" s="2">
        <f t="shared" si="47"/>
        <v>8.6366630317599444</v>
      </c>
      <c r="J302" s="2">
        <f t="shared" si="48"/>
        <v>85.836844220162973</v>
      </c>
      <c r="K302" s="2">
        <f t="shared" si="49"/>
        <v>-485.5169537414651</v>
      </c>
      <c r="L302" s="2">
        <f>SUM($K$7:$K302)</f>
        <v>-29338.835992551165</v>
      </c>
      <c r="M302" t="str">
        <f t="shared" si="50"/>
        <v/>
      </c>
    </row>
    <row r="303" spans="2:13" x14ac:dyDescent="0.15">
      <c r="B303" s="4">
        <v>29.7</v>
      </c>
      <c r="C303" s="2">
        <f t="shared" si="42"/>
        <v>9.6125125658090838E-3</v>
      </c>
      <c r="D303" s="2">
        <f t="shared" si="43"/>
        <v>-39.976883908782071</v>
      </c>
      <c r="E303" s="2">
        <f t="shared" si="44"/>
        <v>26.615699039728597</v>
      </c>
      <c r="F303" s="2">
        <f t="shared" si="45"/>
        <v>-66.592582948510668</v>
      </c>
      <c r="G303" t="str">
        <f t="shared" si="41"/>
        <v xml:space="preserve"> </v>
      </c>
      <c r="H303" s="2">
        <f t="shared" si="46"/>
        <v>-399.83154442458016</v>
      </c>
      <c r="I303" s="2">
        <f t="shared" si="47"/>
        <v>8.5307058122726502</v>
      </c>
      <c r="J303" s="2">
        <f t="shared" si="48"/>
        <v>84.777272025289989</v>
      </c>
      <c r="K303" s="2">
        <f t="shared" si="49"/>
        <v>-484.60881644987012</v>
      </c>
      <c r="L303" s="2">
        <f>SUM($K$7:$K303)</f>
        <v>-29823.444809001034</v>
      </c>
      <c r="M303" t="str">
        <f t="shared" si="50"/>
        <v/>
      </c>
    </row>
    <row r="304" spans="2:13" x14ac:dyDescent="0.15">
      <c r="B304" s="4">
        <v>29.8</v>
      </c>
      <c r="C304" s="2">
        <f t="shared" si="42"/>
        <v>4.4819448757635882E-3</v>
      </c>
      <c r="D304" s="2">
        <f t="shared" si="43"/>
        <v>-39.989424976133961</v>
      </c>
      <c r="E304" s="2">
        <f t="shared" si="44"/>
        <v>26.659871650158536</v>
      </c>
      <c r="F304" s="2">
        <f t="shared" si="45"/>
        <v>-66.649296626292497</v>
      </c>
      <c r="G304" t="str">
        <f t="shared" si="41"/>
        <v xml:space="preserve"> </v>
      </c>
      <c r="H304" s="2">
        <f t="shared" si="46"/>
        <v>-399.93225622220581</v>
      </c>
      <c r="I304" s="2">
        <f t="shared" si="47"/>
        <v>8.4247485927853489</v>
      </c>
      <c r="J304" s="2">
        <f t="shared" si="48"/>
        <v>83.717699830417004</v>
      </c>
      <c r="K304" s="2">
        <f t="shared" si="49"/>
        <v>-483.64995605262283</v>
      </c>
      <c r="L304" s="2">
        <f>SUM($K$7:$K304)</f>
        <v>-30307.094765053658</v>
      </c>
      <c r="M304" t="str">
        <f t="shared" si="50"/>
        <v/>
      </c>
    </row>
    <row r="305" spans="2:14" x14ac:dyDescent="0.15">
      <c r="B305" s="4">
        <v>29.9</v>
      </c>
      <c r="C305" s="2">
        <f t="shared" si="42"/>
        <v>1.2847084622222837E-3</v>
      </c>
      <c r="D305" s="2">
        <f t="shared" si="43"/>
        <v>-39.997026268307209</v>
      </c>
      <c r="E305" s="2">
        <f t="shared" si="44"/>
        <v>26.704044260588475</v>
      </c>
      <c r="F305" s="2">
        <f t="shared" si="45"/>
        <v>-66.701070528895684</v>
      </c>
      <c r="G305" t="str">
        <f t="shared" si="41"/>
        <v xml:space="preserve"> </v>
      </c>
      <c r="H305" s="2">
        <f t="shared" si="46"/>
        <v>-399.98487693938335</v>
      </c>
      <c r="I305" s="2">
        <f t="shared" si="47"/>
        <v>8.3187913732980512</v>
      </c>
      <c r="J305" s="2">
        <f t="shared" si="48"/>
        <v>82.658127635544048</v>
      </c>
      <c r="K305" s="2">
        <f t="shared" si="49"/>
        <v>-482.64300457492743</v>
      </c>
      <c r="L305" s="2">
        <f>SUM($K$7:$K305)</f>
        <v>-30789.737769628584</v>
      </c>
      <c r="M305" t="str">
        <f t="shared" si="50"/>
        <v/>
      </c>
    </row>
    <row r="306" spans="2:14" x14ac:dyDescent="0.15">
      <c r="B306" s="4">
        <v>30</v>
      </c>
      <c r="C306" s="2">
        <f t="shared" si="42"/>
        <v>2.2409145131518926E-5</v>
      </c>
      <c r="D306" s="2">
        <f t="shared" si="43"/>
        <v>-39.999949119569465</v>
      </c>
      <c r="E306" s="2">
        <f t="shared" si="44"/>
        <v>26.748216871018414</v>
      </c>
      <c r="F306" s="2">
        <f t="shared" si="45"/>
        <v>-66.748165990587879</v>
      </c>
      <c r="G306" t="str">
        <f t="shared" si="41"/>
        <v xml:space="preserve"> </v>
      </c>
      <c r="H306" s="2">
        <f t="shared" si="46"/>
        <v>-399.99199953839985</v>
      </c>
      <c r="I306" s="2">
        <f t="shared" si="47"/>
        <v>8.212834153810757</v>
      </c>
      <c r="J306" s="2">
        <f t="shared" si="48"/>
        <v>81.598555440671049</v>
      </c>
      <c r="K306" s="2">
        <f t="shared" si="49"/>
        <v>-481.59055497907093</v>
      </c>
      <c r="L306" s="2">
        <f>SUM($K$7:$K306)</f>
        <v>-31271.328324607653</v>
      </c>
      <c r="M306" t="str">
        <f t="shared" si="50"/>
        <v/>
      </c>
    </row>
    <row r="307" spans="2:14" x14ac:dyDescent="0.15">
      <c r="B307" s="4">
        <v>30.1</v>
      </c>
      <c r="C307" s="2">
        <f t="shared" si="42"/>
        <v>6.9568096630234777E-4</v>
      </c>
      <c r="D307" s="2">
        <f t="shared" si="43"/>
        <v>-39.998450788110503</v>
      </c>
      <c r="E307" s="2">
        <f t="shared" si="44"/>
        <v>26.792389481448353</v>
      </c>
      <c r="F307" s="2">
        <f t="shared" si="45"/>
        <v>-66.790840269558856</v>
      </c>
      <c r="G307" t="str">
        <f t="shared" si="41"/>
        <v xml:space="preserve"> </v>
      </c>
      <c r="H307" s="2">
        <f t="shared" si="46"/>
        <v>-399.95617462449241</v>
      </c>
      <c r="I307" s="2">
        <f t="shared" si="47"/>
        <v>8.1068769343234557</v>
      </c>
      <c r="J307" s="2">
        <f t="shared" si="48"/>
        <v>80.538983245798065</v>
      </c>
      <c r="K307" s="2">
        <f t="shared" si="49"/>
        <v>-480.49515787029048</v>
      </c>
      <c r="L307" s="2">
        <f>SUM($K$7:$K307)</f>
        <v>-31751.823482477943</v>
      </c>
      <c r="M307" t="str">
        <f t="shared" si="50"/>
        <v/>
      </c>
    </row>
    <row r="308" spans="2:14" x14ac:dyDescent="0.15">
      <c r="B308" s="4">
        <v>30.2</v>
      </c>
      <c r="C308" s="2">
        <f t="shared" si="42"/>
        <v>3.3041857437865474E-3</v>
      </c>
      <c r="D308" s="2">
        <f t="shared" si="43"/>
        <v>-39.992784136787975</v>
      </c>
      <c r="E308" s="2">
        <f t="shared" si="44"/>
        <v>26.836562091878292</v>
      </c>
      <c r="F308" s="2">
        <f t="shared" si="45"/>
        <v>-66.829346228666267</v>
      </c>
      <c r="G308" t="str">
        <f t="shared" si="41"/>
        <v xml:space="preserve"> </v>
      </c>
      <c r="H308" s="2">
        <f t="shared" si="46"/>
        <v>-399.87990735526097</v>
      </c>
      <c r="I308" s="2">
        <f t="shared" si="47"/>
        <v>8.0009197148361579</v>
      </c>
      <c r="J308" s="2">
        <f t="shared" si="48"/>
        <v>79.479411050925108</v>
      </c>
      <c r="K308" s="2">
        <f t="shared" si="49"/>
        <v>-479.35931840618605</v>
      </c>
      <c r="L308" s="2">
        <f>SUM($K$7:$K308)</f>
        <v>-32231.182800884129</v>
      </c>
      <c r="M308" t="str">
        <f t="shared" si="50"/>
        <v/>
      </c>
    </row>
    <row r="309" spans="2:14" x14ac:dyDescent="0.15">
      <c r="B309" s="4">
        <v>30.3</v>
      </c>
      <c r="C309" s="2">
        <f t="shared" si="42"/>
        <v>7.8466133096100066E-3</v>
      </c>
      <c r="D309" s="2">
        <f t="shared" si="43"/>
        <v>-39.983197334264219</v>
      </c>
      <c r="E309" s="2">
        <f t="shared" si="44"/>
        <v>26.880734702308231</v>
      </c>
      <c r="F309" s="2">
        <f t="shared" si="45"/>
        <v>-66.86393203657245</v>
      </c>
      <c r="G309" t="str">
        <f t="shared" si="41"/>
        <v xml:space="preserve"> </v>
      </c>
      <c r="H309" s="2">
        <f t="shared" si="46"/>
        <v>-399.76565455402755</v>
      </c>
      <c r="I309" s="2">
        <f t="shared" si="47"/>
        <v>7.8949624953488637</v>
      </c>
      <c r="J309" s="2">
        <f t="shared" si="48"/>
        <v>78.419838856052138</v>
      </c>
      <c r="K309" s="2">
        <f t="shared" si="49"/>
        <v>-478.18549341007969</v>
      </c>
      <c r="L309" s="2">
        <f>SUM($K$7:$K309)</f>
        <v>-32709.368294294211</v>
      </c>
      <c r="M309" t="str">
        <f t="shared" si="50"/>
        <v/>
      </c>
    </row>
    <row r="310" spans="2:14" x14ac:dyDescent="0.15">
      <c r="B310" s="4">
        <v>30.4</v>
      </c>
      <c r="C310" s="2">
        <f t="shared" si="42"/>
        <v>1.4320682430252418E-2</v>
      </c>
      <c r="D310" s="2">
        <f t="shared" si="43"/>
        <v>-39.969933576541294</v>
      </c>
      <c r="E310" s="2">
        <f t="shared" si="44"/>
        <v>26.924907312738167</v>
      </c>
      <c r="F310" s="2">
        <f t="shared" si="45"/>
        <v>-66.894840889279465</v>
      </c>
      <c r="G310" t="str">
        <f t="shared" si="41"/>
        <v xml:space="preserve"> </v>
      </c>
      <c r="H310" s="2">
        <f t="shared" si="46"/>
        <v>-399.61582202689777</v>
      </c>
      <c r="I310" s="2">
        <f t="shared" si="47"/>
        <v>7.7890052758615624</v>
      </c>
      <c r="J310" s="2">
        <f t="shared" si="48"/>
        <v>77.360266661179111</v>
      </c>
      <c r="K310" s="2">
        <f t="shared" si="49"/>
        <v>-476.97608868807686</v>
      </c>
      <c r="L310" s="2">
        <f>SUM($K$7:$K310)</f>
        <v>-33186.344382982286</v>
      </c>
      <c r="M310" t="str">
        <f t="shared" si="50"/>
        <v/>
      </c>
    </row>
    <row r="311" spans="2:14" x14ac:dyDescent="0.15">
      <c r="B311" s="4">
        <v>30.5</v>
      </c>
      <c r="C311" s="2">
        <f t="shared" si="42"/>
        <v>2.2723142408892727E-2</v>
      </c>
      <c r="D311" s="2">
        <f t="shared" si="43"/>
        <v>-39.953230828838258</v>
      </c>
      <c r="E311" s="2">
        <f t="shared" si="44"/>
        <v>26.969079923168106</v>
      </c>
      <c r="F311" s="2">
        <f t="shared" si="45"/>
        <v>-66.922310752006368</v>
      </c>
      <c r="G311" t="str">
        <f t="shared" si="41"/>
        <v xml:space="preserve"> </v>
      </c>
      <c r="H311" s="2">
        <f t="shared" si="46"/>
        <v>-399.43276208266565</v>
      </c>
      <c r="I311" s="2">
        <f t="shared" si="47"/>
        <v>7.6830480563742611</v>
      </c>
      <c r="J311" s="2">
        <f t="shared" si="48"/>
        <v>76.300694466306169</v>
      </c>
      <c r="K311" s="2">
        <f t="shared" si="49"/>
        <v>-475.73345654897184</v>
      </c>
      <c r="L311" s="2">
        <f>SUM($K$7:$K311)</f>
        <v>-33662.077839531259</v>
      </c>
      <c r="M311" t="str">
        <f t="shared" si="50"/>
        <v/>
      </c>
    </row>
    <row r="312" spans="2:14" x14ac:dyDescent="0.15">
      <c r="B312" s="4">
        <v>30.6</v>
      </c>
      <c r="C312" s="2">
        <f t="shared" si="42"/>
        <v>3.3049775366961853E-2</v>
      </c>
      <c r="D312" s="2">
        <f t="shared" si="43"/>
        <v>-39.933321587694863</v>
      </c>
      <c r="E312" s="2">
        <f t="shared" si="44"/>
        <v>27.013252533598049</v>
      </c>
      <c r="F312" s="2">
        <f t="shared" si="45"/>
        <v>-66.946574121292912</v>
      </c>
      <c r="G312" t="str">
        <f t="shared" si="41"/>
        <v xml:space="preserve"> </v>
      </c>
      <c r="H312" s="2">
        <f t="shared" si="46"/>
        <v>-399.21877125412084</v>
      </c>
      <c r="I312" s="2">
        <f t="shared" si="47"/>
        <v>7.577090836886974</v>
      </c>
      <c r="J312" s="2">
        <f t="shared" si="48"/>
        <v>75.241122271433227</v>
      </c>
      <c r="K312" s="2">
        <f t="shared" si="49"/>
        <v>-474.45989352555409</v>
      </c>
      <c r="L312" s="2">
        <f>SUM($K$7:$K312)</f>
        <v>-34136.537733056815</v>
      </c>
      <c r="M312" t="str">
        <f t="shared" si="50"/>
        <v/>
      </c>
    </row>
    <row r="313" spans="2:14" x14ac:dyDescent="0.15">
      <c r="B313" s="4">
        <v>30.7</v>
      </c>
      <c r="C313" s="2">
        <f t="shared" si="42"/>
        <v>4.5295399202132103E-2</v>
      </c>
      <c r="D313" s="2">
        <f t="shared" si="43"/>
        <v>-39.910432663129299</v>
      </c>
      <c r="E313" s="2">
        <f t="shared" si="44"/>
        <v>27.057425144027984</v>
      </c>
      <c r="F313" s="2">
        <f t="shared" si="45"/>
        <v>-66.967857807157287</v>
      </c>
      <c r="G313" t="str">
        <f t="shared" si="41"/>
        <v xml:space="preserve"> </v>
      </c>
      <c r="H313" s="2">
        <f t="shared" si="46"/>
        <v>-398.97608821876969</v>
      </c>
      <c r="I313" s="2">
        <f t="shared" si="47"/>
        <v>7.4711336173996727</v>
      </c>
      <c r="J313" s="2">
        <f t="shared" si="48"/>
        <v>74.181550076560228</v>
      </c>
      <c r="K313" s="2">
        <f t="shared" si="49"/>
        <v>-473.15763829532989</v>
      </c>
      <c r="L313" s="2">
        <f>SUM($K$7:$K313)</f>
        <v>-34609.695371352143</v>
      </c>
      <c r="M313" t="str">
        <f t="shared" si="50"/>
        <v/>
      </c>
    </row>
    <row r="314" spans="2:14" x14ac:dyDescent="0.15">
      <c r="B314" s="4">
        <v>30.8</v>
      </c>
      <c r="C314" s="2">
        <f t="shared" si="42"/>
        <v>5.9453871218494214E-2</v>
      </c>
      <c r="D314" s="2">
        <f t="shared" si="43"/>
        <v>-39.884784980624637</v>
      </c>
      <c r="E314" s="2">
        <f t="shared" si="44"/>
        <v>27.101597754457924</v>
      </c>
      <c r="F314" s="2">
        <f t="shared" si="45"/>
        <v>-66.986382735082557</v>
      </c>
      <c r="G314" t="str">
        <f t="shared" si="41"/>
        <v xml:space="preserve"> </v>
      </c>
      <c r="H314" s="2">
        <f t="shared" si="46"/>
        <v>-398.70689191646744</v>
      </c>
      <c r="I314" s="2">
        <f t="shared" si="47"/>
        <v>7.3651763979123714</v>
      </c>
      <c r="J314" s="2">
        <f t="shared" si="48"/>
        <v>73.121977881687243</v>
      </c>
      <c r="K314" s="2">
        <f t="shared" si="49"/>
        <v>-471.8288697981547</v>
      </c>
      <c r="L314" s="2">
        <f>SUM($K$7:$K314)</f>
        <v>-35081.524241150299</v>
      </c>
      <c r="M314" t="str">
        <f t="shared" si="50"/>
        <v/>
      </c>
    </row>
    <row r="315" spans="2:14" x14ac:dyDescent="0.15">
      <c r="B315" s="4">
        <v>30.9</v>
      </c>
      <c r="C315" s="2">
        <f t="shared" si="42"/>
        <v>7.5518092424104566E-2</v>
      </c>
      <c r="D315" s="2">
        <f t="shared" si="43"/>
        <v>-39.85659340266885</v>
      </c>
      <c r="E315" s="2">
        <f t="shared" si="44"/>
        <v>27.145770364887859</v>
      </c>
      <c r="F315" s="2">
        <f t="shared" si="45"/>
        <v>-67.002363767556716</v>
      </c>
      <c r="G315" t="str">
        <f t="shared" si="41"/>
        <v xml:space="preserve"> </v>
      </c>
      <c r="H315" s="2">
        <f t="shared" si="46"/>
        <v>-398.41329986097895</v>
      </c>
      <c r="I315" s="2">
        <f t="shared" si="47"/>
        <v>7.2592191784250772</v>
      </c>
      <c r="J315" s="2">
        <f t="shared" si="48"/>
        <v>72.062405686814259</v>
      </c>
      <c r="K315" s="2">
        <f t="shared" si="49"/>
        <v>-470.47570554779321</v>
      </c>
      <c r="L315" s="2">
        <f>SUM($K$7:$K315)</f>
        <v>-35551.999946698095</v>
      </c>
      <c r="M315" t="str">
        <f t="shared" si="50"/>
        <v/>
      </c>
    </row>
    <row r="316" spans="2:14" x14ac:dyDescent="0.15">
      <c r="B316" s="4">
        <v>31</v>
      </c>
      <c r="C316" s="2">
        <f t="shared" si="42"/>
        <v>9.3480012490019249E-2</v>
      </c>
      <c r="D316" s="2">
        <f t="shared" si="43"/>
        <v>-39.826066569526944</v>
      </c>
      <c r="E316" s="2">
        <f t="shared" si="44"/>
        <v>27.189942975317798</v>
      </c>
      <c r="F316" s="2">
        <f t="shared" si="45"/>
        <v>-67.016009544844735</v>
      </c>
      <c r="G316" t="str">
        <f t="shared" si="41"/>
        <v xml:space="preserve"> </v>
      </c>
      <c r="H316" s="2">
        <f t="shared" si="46"/>
        <v>-398.09736664204064</v>
      </c>
      <c r="I316" s="2">
        <f t="shared" si="47"/>
        <v>7.1532619589377759</v>
      </c>
      <c r="J316" s="2">
        <f t="shared" si="48"/>
        <v>71.00283349194126</v>
      </c>
      <c r="K316" s="2">
        <f t="shared" si="49"/>
        <v>-469.1002001339819</v>
      </c>
      <c r="L316" s="2">
        <f>SUM($K$7:$K316)</f>
        <v>-36021.100146832076</v>
      </c>
      <c r="M316" t="str">
        <f t="shared" si="50"/>
        <v/>
      </c>
    </row>
    <row r="317" spans="2:14" x14ac:dyDescent="0.15">
      <c r="B317" s="4">
        <v>31.1</v>
      </c>
      <c r="C317" s="2">
        <f t="shared" si="42"/>
        <v>0.11333063536412169</v>
      </c>
      <c r="D317" s="2">
        <f t="shared" si="43"/>
        <v>-39.793406758881176</v>
      </c>
      <c r="E317" s="2">
        <f t="shared" si="44"/>
        <v>27.234115585747737</v>
      </c>
      <c r="F317" s="2">
        <f t="shared" si="45"/>
        <v>-67.02752234462892</v>
      </c>
      <c r="G317" t="str">
        <f t="shared" si="41"/>
        <v xml:space="preserve"> </v>
      </c>
      <c r="H317" s="2">
        <f t="shared" si="46"/>
        <v>-397.76108261408433</v>
      </c>
      <c r="I317" s="2">
        <f t="shared" si="47"/>
        <v>7.0473047394504746</v>
      </c>
      <c r="J317" s="2">
        <f t="shared" si="48"/>
        <v>69.943261297068318</v>
      </c>
      <c r="K317" s="2">
        <f t="shared" si="49"/>
        <v>-467.70434391115265</v>
      </c>
      <c r="L317" s="2">
        <f>SUM($K$7:$K317)</f>
        <v>-36488.804490743227</v>
      </c>
      <c r="M317" t="str">
        <f t="shared" si="50"/>
        <v/>
      </c>
    </row>
    <row r="318" spans="2:14" x14ac:dyDescent="0.15">
      <c r="B318" s="4">
        <v>31.2</v>
      </c>
      <c r="C318" s="2">
        <f t="shared" si="42"/>
        <v>0.13506002553216945</v>
      </c>
      <c r="D318" s="2">
        <f t="shared" si="43"/>
        <v>-39.758809763935702</v>
      </c>
      <c r="E318" s="2">
        <f t="shared" si="44"/>
        <v>27.278288196177677</v>
      </c>
      <c r="F318" s="2">
        <f t="shared" si="45"/>
        <v>-67.037097960113385</v>
      </c>
      <c r="G318" t="str">
        <f t="shared" si="41"/>
        <v xml:space="preserve"> </v>
      </c>
      <c r="H318" s="2">
        <f t="shared" si="46"/>
        <v>-397.4063727674091</v>
      </c>
      <c r="I318" s="2">
        <f t="shared" si="47"/>
        <v>6.9413475199631876</v>
      </c>
      <c r="J318" s="2">
        <f t="shared" si="48"/>
        <v>68.883689102195376</v>
      </c>
      <c r="K318" s="2">
        <f t="shared" si="49"/>
        <v>-466.29006186960447</v>
      </c>
      <c r="L318" s="2">
        <f>SUM($K$7:$K318)</f>
        <v>-36955.094552612834</v>
      </c>
      <c r="M318" t="str">
        <f t="shared" si="50"/>
        <v/>
      </c>
      <c r="N318" t="str">
        <f t="shared" ref="N318" si="51">IF($M318=0,$L318," ")</f>
        <v xml:space="preserve"> </v>
      </c>
    </row>
    <row r="319" spans="2:14" x14ac:dyDescent="0.15">
      <c r="B319" s="4">
        <v>31.3</v>
      </c>
      <c r="C319" s="2">
        <f t="shared" si="42"/>
        <v>0.1586573149174626</v>
      </c>
      <c r="D319" s="2">
        <f t="shared" si="43"/>
        <v>-39.722464789546123</v>
      </c>
      <c r="E319" s="2">
        <f t="shared" si="44"/>
        <v>27.322460806607616</v>
      </c>
      <c r="F319" s="2">
        <f t="shared" si="45"/>
        <v>-67.044925596153746</v>
      </c>
      <c r="G319" t="str">
        <f t="shared" ref="G319:G382" si="52">IF(AND($F319&gt;=-0.5,$F319&lt;0.5),$B319," ")</f>
        <v xml:space="preserve"> </v>
      </c>
      <c r="H319" s="2">
        <f t="shared" si="46"/>
        <v>-397.03509577723969</v>
      </c>
      <c r="I319" s="2">
        <f t="shared" si="47"/>
        <v>6.8353903004758862</v>
      </c>
      <c r="J319" s="2">
        <f t="shared" si="48"/>
        <v>67.824116907322392</v>
      </c>
      <c r="K319" s="2">
        <f t="shared" si="49"/>
        <v>-464.85921268456207</v>
      </c>
      <c r="L319" s="2">
        <f>SUM($K$7:$K319)</f>
        <v>-37419.953765297396</v>
      </c>
      <c r="M319" t="str">
        <f t="shared" si="50"/>
        <v/>
      </c>
      <c r="N319" t="str">
        <f t="shared" ref="N319:N328" si="53">IF($M319=0,$L319, "")</f>
        <v/>
      </c>
    </row>
    <row r="320" spans="2:14" x14ac:dyDescent="0.15">
      <c r="B320" s="4">
        <v>31.4</v>
      </c>
      <c r="C320" s="2">
        <f t="shared" si="42"/>
        <v>0.18411071041028038</v>
      </c>
      <c r="D320" s="2">
        <f t="shared" si="43"/>
        <v>-39.684554365901803</v>
      </c>
      <c r="E320" s="2">
        <f t="shared" si="44"/>
        <v>27.366633417037555</v>
      </c>
      <c r="F320" s="2">
        <f t="shared" si="45"/>
        <v>-67.051187782939365</v>
      </c>
      <c r="G320" t="str">
        <f t="shared" si="52"/>
        <v xml:space="preserve"> </v>
      </c>
      <c r="H320" s="2">
        <f t="shared" si="46"/>
        <v>-396.64904322580549</v>
      </c>
      <c r="I320" s="2">
        <f t="shared" si="47"/>
        <v>6.7294330809885921</v>
      </c>
      <c r="J320" s="2">
        <f t="shared" si="48"/>
        <v>66.764544712449407</v>
      </c>
      <c r="K320" s="2">
        <f t="shared" si="49"/>
        <v>-463.41358793825486</v>
      </c>
      <c r="L320" s="2">
        <f>SUM($K$7:$K320)</f>
        <v>-37883.367353235648</v>
      </c>
      <c r="M320" t="str">
        <f t="shared" si="50"/>
        <v/>
      </c>
      <c r="N320" t="str">
        <f t="shared" si="53"/>
        <v/>
      </c>
    </row>
    <row r="321" spans="2:14" x14ac:dyDescent="0.15">
      <c r="B321" s="4">
        <v>31.5</v>
      </c>
      <c r="C321" s="2">
        <f t="shared" si="42"/>
        <v>0.21140750201668368</v>
      </c>
      <c r="D321" s="2">
        <f t="shared" si="43"/>
        <v>-39.645254279259305</v>
      </c>
      <c r="E321" s="2">
        <f t="shared" si="44"/>
        <v>27.410806027467494</v>
      </c>
      <c r="F321" s="2">
        <f t="shared" si="45"/>
        <v>-67.056060306726806</v>
      </c>
      <c r="G321" t="str">
        <f t="shared" si="52"/>
        <v xml:space="preserve"> </v>
      </c>
      <c r="H321" s="2">
        <f t="shared" si="46"/>
        <v>-396.24993899229145</v>
      </c>
      <c r="I321" s="2">
        <f t="shared" si="47"/>
        <v>6.6234758615012908</v>
      </c>
      <c r="J321" s="2">
        <f t="shared" si="48"/>
        <v>65.704972517576408</v>
      </c>
      <c r="K321" s="2">
        <f t="shared" si="49"/>
        <v>-461.95491150986788</v>
      </c>
      <c r="L321" s="2">
        <f>SUM($K$7:$K321)</f>
        <v>-38345.322264745519</v>
      </c>
      <c r="M321" t="str">
        <f t="shared" si="50"/>
        <v/>
      </c>
      <c r="N321" t="str">
        <f t="shared" si="53"/>
        <v/>
      </c>
    </row>
    <row r="322" spans="2:14" x14ac:dyDescent="0.15">
      <c r="B322" s="4">
        <v>31.6</v>
      </c>
      <c r="C322" s="2">
        <f t="shared" si="42"/>
        <v>0.24053407161596851</v>
      </c>
      <c r="D322" s="2">
        <f t="shared" si="43"/>
        <v>-39.604733519198987</v>
      </c>
      <c r="E322" s="2">
        <f t="shared" si="44"/>
        <v>27.454978637897433</v>
      </c>
      <c r="F322" s="2">
        <f t="shared" si="45"/>
        <v>-67.059712157096413</v>
      </c>
      <c r="G322" t="str">
        <f t="shared" si="52"/>
        <v xml:space="preserve"> </v>
      </c>
      <c r="H322" s="2">
        <f t="shared" si="46"/>
        <v>-395.83943880526516</v>
      </c>
      <c r="I322" s="2">
        <f t="shared" si="47"/>
        <v>6.5175186420139894</v>
      </c>
      <c r="J322" s="2">
        <f t="shared" si="48"/>
        <v>64.645400322703424</v>
      </c>
      <c r="K322" s="2">
        <f t="shared" si="49"/>
        <v>-460.4848391279686</v>
      </c>
      <c r="L322" s="2">
        <f>SUM($K$7:$K322)</f>
        <v>-38805.807103873485</v>
      </c>
      <c r="M322" t="str">
        <f t="shared" si="50"/>
        <v/>
      </c>
      <c r="N322" t="str">
        <f t="shared" si="53"/>
        <v/>
      </c>
    </row>
    <row r="323" spans="2:14" x14ac:dyDescent="0.15">
      <c r="B323" s="4">
        <v>31.7</v>
      </c>
      <c r="C323" s="2">
        <f t="shared" si="42"/>
        <v>0.27147590231545848</v>
      </c>
      <c r="D323" s="2">
        <f t="shared" si="43"/>
        <v>-39.563154241854043</v>
      </c>
      <c r="E323" s="2">
        <f t="shared" si="44"/>
        <v>27.499151248327372</v>
      </c>
      <c r="F323" s="2">
        <f t="shared" si="45"/>
        <v>-67.062305490181416</v>
      </c>
      <c r="G323" t="str">
        <f t="shared" si="52"/>
        <v xml:space="preserve"> </v>
      </c>
      <c r="H323" s="2">
        <f t="shared" si="46"/>
        <v>-395.41912995197225</v>
      </c>
      <c r="I323" s="2">
        <f t="shared" si="47"/>
        <v>6.4115614225266953</v>
      </c>
      <c r="J323" s="2">
        <f t="shared" si="48"/>
        <v>63.585828127830482</v>
      </c>
      <c r="K323" s="2">
        <f t="shared" si="49"/>
        <v>-459.00495807980275</v>
      </c>
      <c r="L323" s="2">
        <f>SUM($K$7:$K323)</f>
        <v>-39264.812061953286</v>
      </c>
      <c r="M323" t="str">
        <f t="shared" si="50"/>
        <v/>
      </c>
      <c r="N323" t="str">
        <f t="shared" si="53"/>
        <v/>
      </c>
    </row>
    <row r="324" spans="2:14" x14ac:dyDescent="0.15">
      <c r="B324" s="4">
        <v>31.8</v>
      </c>
      <c r="C324" s="2">
        <f t="shared" si="42"/>
        <v>0.30421758838994606</v>
      </c>
      <c r="D324" s="2">
        <f t="shared" si="43"/>
        <v>-39.520671748540408</v>
      </c>
      <c r="E324" s="2">
        <f t="shared" si="44"/>
        <v>27.543323858757311</v>
      </c>
      <c r="F324" s="2">
        <f t="shared" si="45"/>
        <v>-67.063995607297727</v>
      </c>
      <c r="G324" t="str">
        <f t="shared" si="52"/>
        <v xml:space="preserve"> </v>
      </c>
      <c r="H324" s="2">
        <f t="shared" si="46"/>
        <v>-394.99053113869883</v>
      </c>
      <c r="I324" s="2">
        <f t="shared" si="47"/>
        <v>6.3056042030394011</v>
      </c>
      <c r="J324" s="2">
        <f t="shared" si="48"/>
        <v>62.52625593295754</v>
      </c>
      <c r="K324" s="2">
        <f t="shared" si="49"/>
        <v>-457.51678707165638</v>
      </c>
      <c r="L324" s="2">
        <f>SUM($K$7:$K324)</f>
        <v>-39722.32884902494</v>
      </c>
      <c r="M324" t="str">
        <f t="shared" si="50"/>
        <v/>
      </c>
      <c r="N324" t="str">
        <f t="shared" si="53"/>
        <v/>
      </c>
    </row>
    <row r="325" spans="2:14" x14ac:dyDescent="0.15">
      <c r="B325" s="4">
        <v>31.9</v>
      </c>
      <c r="C325" s="2">
        <f t="shared" si="42"/>
        <v>0.33874284579340497</v>
      </c>
      <c r="D325" s="2">
        <f t="shared" si="43"/>
        <v>-39.47743447919936</v>
      </c>
      <c r="E325" s="2">
        <f t="shared" si="44"/>
        <v>27.587496469187247</v>
      </c>
      <c r="F325" s="2">
        <f t="shared" si="45"/>
        <v>-67.064930948386603</v>
      </c>
      <c r="G325" t="str">
        <f t="shared" si="52"/>
        <v xml:space="preserve"> </v>
      </c>
      <c r="H325" s="2">
        <f t="shared" si="46"/>
        <v>-394.5550924962439</v>
      </c>
      <c r="I325" s="2">
        <f t="shared" si="47"/>
        <v>6.1996469835521069</v>
      </c>
      <c r="J325" s="2">
        <f t="shared" si="48"/>
        <v>61.466683738084562</v>
      </c>
      <c r="K325" s="2">
        <f t="shared" si="49"/>
        <v>-456.02177623432846</v>
      </c>
      <c r="L325" s="2">
        <f>SUM($K$7:$K325)</f>
        <v>-40178.350625259271</v>
      </c>
      <c r="M325" t="str">
        <f t="shared" si="50"/>
        <v/>
      </c>
      <c r="N325" t="str">
        <f t="shared" si="53"/>
        <v/>
      </c>
    </row>
    <row r="326" spans="2:14" x14ac:dyDescent="0.15">
      <c r="B326" s="4">
        <v>32</v>
      </c>
      <c r="C326" s="2">
        <f t="shared" si="42"/>
        <v>0.37503452322873443</v>
      </c>
      <c r="D326" s="2">
        <f t="shared" si="43"/>
        <v>-39.433584020049423</v>
      </c>
      <c r="E326" s="2">
        <f t="shared" si="44"/>
        <v>27.631669079617186</v>
      </c>
      <c r="F326" s="2">
        <f t="shared" si="45"/>
        <v>-67.065253099666606</v>
      </c>
      <c r="G326" t="str">
        <f t="shared" si="52"/>
        <v xml:space="preserve"> </v>
      </c>
      <c r="H326" s="2">
        <f t="shared" si="46"/>
        <v>-394.11419572440985</v>
      </c>
      <c r="I326" s="2">
        <f t="shared" si="47"/>
        <v>6.0936897640648056</v>
      </c>
      <c r="J326" s="2">
        <f t="shared" si="48"/>
        <v>60.407111543211549</v>
      </c>
      <c r="K326" s="2">
        <f t="shared" si="49"/>
        <v>-454.52130726762141</v>
      </c>
      <c r="L326" s="2">
        <f>SUM($K$7:$K326)</f>
        <v>-40632.87193252689</v>
      </c>
      <c r="M326" t="str">
        <f t="shared" si="50"/>
        <v/>
      </c>
      <c r="N326" t="str">
        <f t="shared" si="53"/>
        <v/>
      </c>
    </row>
    <row r="327" spans="2:14" x14ac:dyDescent="0.15">
      <c r="B327" s="4">
        <v>32.1</v>
      </c>
      <c r="C327" s="2">
        <f t="shared" si="42"/>
        <v>0.41307461376194965</v>
      </c>
      <c r="D327" s="2">
        <f t="shared" si="43"/>
        <v>-39.389255124832545</v>
      </c>
      <c r="E327" s="2">
        <f t="shared" si="44"/>
        <v>27.675841690047125</v>
      </c>
      <c r="F327" s="2">
        <f t="shared" si="45"/>
        <v>-67.065096814879666</v>
      </c>
      <c r="G327" t="str">
        <f t="shared" si="52"/>
        <v xml:space="preserve"> </v>
      </c>
      <c r="H327" s="2">
        <f t="shared" si="46"/>
        <v>-393.66915436931237</v>
      </c>
      <c r="I327" s="2">
        <f t="shared" si="47"/>
        <v>5.9877325445775043</v>
      </c>
      <c r="J327" s="2">
        <f t="shared" si="48"/>
        <v>59.347539348338536</v>
      </c>
      <c r="K327" s="2">
        <f t="shared" si="49"/>
        <v>-453.01669371765092</v>
      </c>
      <c r="L327" s="2">
        <f>SUM($K$7:$K327)</f>
        <v>-41085.888626244545</v>
      </c>
      <c r="M327" t="str">
        <f t="shared" si="50"/>
        <v/>
      </c>
      <c r="N327" t="str">
        <f t="shared" si="53"/>
        <v/>
      </c>
    </row>
    <row r="328" spans="2:14" x14ac:dyDescent="0.15">
      <c r="B328" s="4">
        <v>32.200000000000003</v>
      </c>
      <c r="C328" s="2">
        <f t="shared" ref="C328:C391" si="54">SQRT(($C$1*SQRT(2)/2)^2-($C$3*COS(2*3.14*(-B328/$C$2)))^2)-SQRT(($C$1*SQRT(2)/2)^2-$C$3^2)</f>
        <v>0.45284426696565561</v>
      </c>
      <c r="D328" s="2">
        <f t="shared" ref="D328:D391" si="55">$C$3*COS((2*3.14)*(($C328-$B328)/$C$2))</f>
        <v>-39.344575749029921</v>
      </c>
      <c r="E328" s="2">
        <f t="shared" ref="E328:E391" si="56">$C$3/$F$1*$B328-($C$3*($C$2-$F$1)/$F$1)</f>
        <v>27.720014300477064</v>
      </c>
      <c r="F328" s="2">
        <f t="shared" ref="F328:F391" si="57">+$D328-$E328</f>
        <v>-67.06459004950699</v>
      </c>
      <c r="G328" t="str">
        <f t="shared" si="52"/>
        <v xml:space="preserve"> </v>
      </c>
      <c r="H328" s="2">
        <f t="shared" ref="H328:H391" si="58">(+$D328-$D329)*10/2+$D329*10</f>
        <v>-393.22121422722722</v>
      </c>
      <c r="I328" s="2">
        <f t="shared" ref="I328:I391" si="59">-($C$3-$H$3)*$B328/$F$2+$C$3</f>
        <v>5.881775325090203</v>
      </c>
      <c r="J328" s="2">
        <f t="shared" ref="J328:J391" si="60">(+$I328-$I329)*10/2+$I329*10</f>
        <v>58.287967153465594</v>
      </c>
      <c r="K328" s="2">
        <f t="shared" ref="K328:K391" si="61">+$H328-$J328</f>
        <v>-451.50918138069284</v>
      </c>
      <c r="L328" s="2">
        <f>SUM($K$7:$K328)</f>
        <v>-41537.397807625239</v>
      </c>
      <c r="M328" t="str">
        <f t="shared" ref="M328:M391" si="62">IF($F$2=$G328,$L328,"")</f>
        <v/>
      </c>
      <c r="N328" t="str">
        <f t="shared" si="53"/>
        <v/>
      </c>
    </row>
    <row r="329" spans="2:14" x14ac:dyDescent="0.15">
      <c r="B329" s="4">
        <v>32.299999999999997</v>
      </c>
      <c r="C329" s="2">
        <f t="shared" si="54"/>
        <v>0.49432380157658429</v>
      </c>
      <c r="D329" s="2">
        <f t="shared" si="55"/>
        <v>-39.299667096415519</v>
      </c>
      <c r="E329" s="2">
        <f t="shared" si="56"/>
        <v>27.764186910907</v>
      </c>
      <c r="F329" s="2">
        <f t="shared" si="57"/>
        <v>-67.063854007322519</v>
      </c>
      <c r="G329" t="str">
        <f t="shared" si="52"/>
        <v xml:space="preserve"> </v>
      </c>
      <c r="H329" s="2">
        <f t="shared" si="58"/>
        <v>-392.77155386862978</v>
      </c>
      <c r="I329" s="2">
        <f t="shared" si="59"/>
        <v>5.7758181056029159</v>
      </c>
      <c r="J329" s="2">
        <f t="shared" si="60"/>
        <v>57.228394958592688</v>
      </c>
      <c r="K329" s="2">
        <f t="shared" si="61"/>
        <v>-449.99994882722245</v>
      </c>
      <c r="L329" s="2">
        <f>SUM($K$7:$K329)</f>
        <v>-41987.397756452461</v>
      </c>
      <c r="M329" t="str">
        <f t="shared" si="62"/>
        <v/>
      </c>
      <c r="N329" t="str">
        <f>IF($M329=0,$L329, "")</f>
        <v/>
      </c>
    </row>
    <row r="330" spans="2:14" x14ac:dyDescent="0.15">
      <c r="B330" s="4">
        <v>32.4</v>
      </c>
      <c r="C330" s="2">
        <f t="shared" si="54"/>
        <v>0.53749271865142134</v>
      </c>
      <c r="D330" s="2">
        <f t="shared" si="55"/>
        <v>-39.25464367731044</v>
      </c>
      <c r="E330" s="2">
        <f t="shared" si="56"/>
        <v>27.808359521336939</v>
      </c>
      <c r="F330" s="2">
        <f t="shared" si="57"/>
        <v>-67.06300319864738</v>
      </c>
      <c r="G330" t="str">
        <f t="shared" si="52"/>
        <v xml:space="preserve"> </v>
      </c>
      <c r="H330" s="2">
        <f t="shared" si="58"/>
        <v>-392.32128527604391</v>
      </c>
      <c r="I330" s="2">
        <f t="shared" si="59"/>
        <v>5.6698608861156217</v>
      </c>
      <c r="J330" s="2">
        <f t="shared" si="60"/>
        <v>56.16882276371971</v>
      </c>
      <c r="K330" s="2">
        <f t="shared" si="61"/>
        <v>-448.49010803976364</v>
      </c>
      <c r="L330" s="2">
        <f>SUM($K$7:$K330)</f>
        <v>-42435.887864492222</v>
      </c>
      <c r="M330" t="str">
        <f t="shared" si="62"/>
        <v/>
      </c>
    </row>
    <row r="331" spans="2:14" x14ac:dyDescent="0.15">
      <c r="B331" s="4">
        <v>32.5</v>
      </c>
      <c r="C331" s="2">
        <f t="shared" si="54"/>
        <v>0.58232971520448018</v>
      </c>
      <c r="D331" s="2">
        <f t="shared" si="55"/>
        <v>-39.209613377898343</v>
      </c>
      <c r="E331" s="2">
        <f t="shared" si="56"/>
        <v>27.852532131766878</v>
      </c>
      <c r="F331" s="2">
        <f t="shared" si="57"/>
        <v>-67.062145509665214</v>
      </c>
      <c r="G331" t="str">
        <f t="shared" si="52"/>
        <v xml:space="preserve"> </v>
      </c>
      <c r="H331" s="2">
        <f t="shared" si="58"/>
        <v>-391.87145458929808</v>
      </c>
      <c r="I331" s="2">
        <f t="shared" si="59"/>
        <v>5.5639036666283204</v>
      </c>
      <c r="J331" s="2">
        <f t="shared" si="60"/>
        <v>55.109250568846697</v>
      </c>
      <c r="K331" s="2">
        <f t="shared" si="61"/>
        <v>-446.98070515814476</v>
      </c>
      <c r="L331" s="2">
        <f>SUM($K$7:$K331)</f>
        <v>-42882.868569650367</v>
      </c>
      <c r="M331" t="str">
        <f t="shared" si="62"/>
        <v/>
      </c>
    </row>
    <row r="332" spans="2:14" x14ac:dyDescent="0.15">
      <c r="B332" s="4">
        <v>32.6</v>
      </c>
      <c r="C332" s="2">
        <f t="shared" si="54"/>
        <v>0.62881269831072473</v>
      </c>
      <c r="D332" s="2">
        <f t="shared" si="55"/>
        <v>-39.164677539961268</v>
      </c>
      <c r="E332" s="2">
        <f t="shared" si="56"/>
        <v>27.896704742196818</v>
      </c>
      <c r="F332" s="2">
        <f t="shared" si="57"/>
        <v>-67.061382282158092</v>
      </c>
      <c r="G332" t="str">
        <f t="shared" si="52"/>
        <v xml:space="preserve"> </v>
      </c>
      <c r="H332" s="2">
        <f t="shared" si="58"/>
        <v>-391.42304295178354</v>
      </c>
      <c r="I332" s="2">
        <f t="shared" si="59"/>
        <v>5.4579464471410191</v>
      </c>
      <c r="J332" s="2">
        <f t="shared" si="60"/>
        <v>54.049678373973684</v>
      </c>
      <c r="K332" s="2">
        <f t="shared" si="61"/>
        <v>-445.47272132575722</v>
      </c>
      <c r="L332" s="2">
        <f>SUM($K$7:$K332)</f>
        <v>-43328.341290976125</v>
      </c>
      <c r="M332" t="str">
        <f t="shared" si="62"/>
        <v/>
      </c>
    </row>
    <row r="333" spans="2:14" x14ac:dyDescent="0.15">
      <c r="B333" s="4">
        <v>32.700000000000003</v>
      </c>
      <c r="C333" s="2">
        <f t="shared" si="54"/>
        <v>0.6769187996567041</v>
      </c>
      <c r="D333" s="2">
        <f t="shared" si="55"/>
        <v>-39.119931050395437</v>
      </c>
      <c r="E333" s="2">
        <f t="shared" si="56"/>
        <v>27.940877352626757</v>
      </c>
      <c r="F333" s="2">
        <f t="shared" si="57"/>
        <v>-67.060808403022193</v>
      </c>
      <c r="G333" t="str">
        <f t="shared" si="52"/>
        <v xml:space="preserve"> </v>
      </c>
      <c r="H333" s="2">
        <f t="shared" si="58"/>
        <v>-390.97696745132703</v>
      </c>
      <c r="I333" s="2">
        <f t="shared" si="59"/>
        <v>5.3519892276537178</v>
      </c>
      <c r="J333" s="2">
        <f t="shared" si="60"/>
        <v>52.990106179100707</v>
      </c>
      <c r="K333" s="2">
        <f t="shared" si="61"/>
        <v>-443.96707363042776</v>
      </c>
      <c r="L333" s="2">
        <f>SUM($K$7:$K333)</f>
        <v>-43772.30836460655</v>
      </c>
      <c r="M333" t="str">
        <f t="shared" si="62"/>
        <v/>
      </c>
    </row>
    <row r="334" spans="2:14" x14ac:dyDescent="0.15">
      <c r="B334" s="4">
        <v>32.799999999999997</v>
      </c>
      <c r="C334" s="2">
        <f t="shared" si="54"/>
        <v>0.72662439052228933</v>
      </c>
      <c r="D334" s="2">
        <f t="shared" si="55"/>
        <v>-39.07546243986998</v>
      </c>
      <c r="E334" s="2">
        <f t="shared" si="56"/>
        <v>27.985049963056696</v>
      </c>
      <c r="F334" s="2">
        <f t="shared" si="57"/>
        <v>-67.060512402926676</v>
      </c>
      <c r="G334" t="str">
        <f t="shared" si="52"/>
        <v xml:space="preserve"> </v>
      </c>
      <c r="H334" s="2">
        <f t="shared" si="58"/>
        <v>-390.53408214932142</v>
      </c>
      <c r="I334" s="2">
        <f t="shared" si="59"/>
        <v>5.2460320081664236</v>
      </c>
      <c r="J334" s="2">
        <f t="shared" si="60"/>
        <v>51.930533984227765</v>
      </c>
      <c r="K334" s="2">
        <f t="shared" si="61"/>
        <v>-442.46461613354916</v>
      </c>
      <c r="L334" s="2">
        <f>SUM($K$7:$K334)</f>
        <v>-44214.772980740097</v>
      </c>
      <c r="M334" t="str">
        <f t="shared" si="62"/>
        <v/>
      </c>
    </row>
    <row r="335" spans="2:14" x14ac:dyDescent="0.15">
      <c r="B335" s="4">
        <v>32.9</v>
      </c>
      <c r="C335" s="2">
        <f t="shared" si="54"/>
        <v>0.77790509717497969</v>
      </c>
      <c r="D335" s="2">
        <f t="shared" si="55"/>
        <v>-39.031353989994308</v>
      </c>
      <c r="E335" s="2">
        <f t="shared" si="56"/>
        <v>28.029222573486635</v>
      </c>
      <c r="F335" s="2">
        <f t="shared" si="57"/>
        <v>-67.060576563480936</v>
      </c>
      <c r="G335" t="str">
        <f t="shared" si="52"/>
        <v xml:space="preserve"> </v>
      </c>
      <c r="H335" s="2">
        <f t="shared" si="58"/>
        <v>-390.09517919180428</v>
      </c>
      <c r="I335" s="2">
        <f t="shared" si="59"/>
        <v>5.1400747886791294</v>
      </c>
      <c r="J335" s="2">
        <f t="shared" si="60"/>
        <v>50.870961789354823</v>
      </c>
      <c r="K335" s="2">
        <f t="shared" si="61"/>
        <v>-440.96614098115913</v>
      </c>
      <c r="L335" s="2">
        <f>SUM($K$7:$K335)</f>
        <v>-44655.739121721257</v>
      </c>
      <c r="M335" t="str">
        <f t="shared" si="62"/>
        <v/>
      </c>
    </row>
    <row r="336" spans="2:14" x14ac:dyDescent="0.15">
      <c r="B336" s="4">
        <v>33</v>
      </c>
      <c r="C336" s="2">
        <f t="shared" si="54"/>
        <v>0.83073581665917118</v>
      </c>
      <c r="D336" s="2">
        <f t="shared" si="55"/>
        <v>-38.987681848366549</v>
      </c>
      <c r="E336" s="2">
        <f t="shared" si="56"/>
        <v>28.073395183916574</v>
      </c>
      <c r="F336" s="2">
        <f t="shared" si="57"/>
        <v>-67.061077032283123</v>
      </c>
      <c r="G336" t="str">
        <f t="shared" si="52"/>
        <v xml:space="preserve"> </v>
      </c>
      <c r="H336" s="2">
        <f t="shared" si="58"/>
        <v>-389.66098999623682</v>
      </c>
      <c r="I336" s="2">
        <f t="shared" si="59"/>
        <v>5.0341175691918352</v>
      </c>
      <c r="J336" s="2">
        <f t="shared" si="60"/>
        <v>49.811389594481845</v>
      </c>
      <c r="K336" s="2">
        <f t="shared" si="61"/>
        <v>-439.47237959071867</v>
      </c>
      <c r="L336" s="2">
        <f>SUM($K$7:$K336)</f>
        <v>-45095.211501311976</v>
      </c>
      <c r="M336" t="str">
        <f t="shared" si="62"/>
        <v/>
      </c>
    </row>
    <row r="337" spans="2:13" x14ac:dyDescent="0.15">
      <c r="B337" s="4">
        <v>33.1</v>
      </c>
      <c r="C337" s="2">
        <f t="shared" si="54"/>
        <v>0.88509073296172858</v>
      </c>
      <c r="D337" s="2">
        <f t="shared" si="55"/>
        <v>-38.944516150880816</v>
      </c>
      <c r="E337" s="2">
        <f t="shared" si="56"/>
        <v>28.117567794346513</v>
      </c>
      <c r="F337" s="2">
        <f t="shared" si="57"/>
        <v>-67.062083945227329</v>
      </c>
      <c r="G337" t="str">
        <f t="shared" si="52"/>
        <v xml:space="preserve"> </v>
      </c>
      <c r="H337" s="2">
        <f t="shared" si="58"/>
        <v>-389.2321865078037</v>
      </c>
      <c r="I337" s="2">
        <f t="shared" si="59"/>
        <v>4.9281603497045339</v>
      </c>
      <c r="J337" s="2">
        <f t="shared" si="60"/>
        <v>48.751817399608832</v>
      </c>
      <c r="K337" s="2">
        <f t="shared" si="61"/>
        <v>-437.98400390741256</v>
      </c>
      <c r="L337" s="2">
        <f>SUM($K$7:$K337)</f>
        <v>-45533.195505219388</v>
      </c>
      <c r="M337" t="str">
        <f t="shared" si="62"/>
        <v/>
      </c>
    </row>
    <row r="338" spans="2:13" x14ac:dyDescent="0.15">
      <c r="B338" s="4">
        <v>33.200000000000003</v>
      </c>
      <c r="C338" s="2">
        <f t="shared" si="54"/>
        <v>0.94094333353557147</v>
      </c>
      <c r="D338" s="2">
        <f t="shared" si="55"/>
        <v>-38.901921150679925</v>
      </c>
      <c r="E338" s="2">
        <f t="shared" si="56"/>
        <v>28.161740404776452</v>
      </c>
      <c r="F338" s="2">
        <f t="shared" si="57"/>
        <v>-67.063661555456378</v>
      </c>
      <c r="G338" t="str">
        <f t="shared" si="52"/>
        <v xml:space="preserve"> </v>
      </c>
      <c r="H338" s="2">
        <f t="shared" si="58"/>
        <v>-388.80938251914176</v>
      </c>
      <c r="I338" s="2">
        <f t="shared" si="59"/>
        <v>4.8222031302172326</v>
      </c>
      <c r="J338" s="2">
        <f t="shared" si="60"/>
        <v>47.692245204735855</v>
      </c>
      <c r="K338" s="2">
        <f t="shared" si="61"/>
        <v>-436.50162772387762</v>
      </c>
      <c r="L338" s="2">
        <f>SUM($K$7:$K338)</f>
        <v>-45969.697132943264</v>
      </c>
      <c r="M338" t="str">
        <f t="shared" si="62"/>
        <v/>
      </c>
    </row>
    <row r="339" spans="2:13" x14ac:dyDescent="0.15">
      <c r="B339" s="4">
        <v>33.299999999999997</v>
      </c>
      <c r="C339" s="2">
        <f t="shared" si="54"/>
        <v>0.99826642616247341</v>
      </c>
      <c r="D339" s="2">
        <f t="shared" si="55"/>
        <v>-38.859955353148422</v>
      </c>
      <c r="E339" s="2">
        <f t="shared" si="56"/>
        <v>28.205913015206384</v>
      </c>
      <c r="F339" s="2">
        <f t="shared" si="57"/>
        <v>-67.065868368354813</v>
      </c>
      <c r="G339" t="str">
        <f t="shared" si="52"/>
        <v xml:space="preserve"> </v>
      </c>
      <c r="H339" s="2">
        <f t="shared" si="58"/>
        <v>-388.3931350474964</v>
      </c>
      <c r="I339" s="2">
        <f t="shared" si="59"/>
        <v>4.7162459107299384</v>
      </c>
      <c r="J339" s="2">
        <f t="shared" si="60"/>
        <v>46.632673009862877</v>
      </c>
      <c r="K339" s="2">
        <f t="shared" si="61"/>
        <v>-435.02580805735926</v>
      </c>
      <c r="L339" s="2">
        <f>SUM($K$7:$K339)</f>
        <v>-46404.722941000626</v>
      </c>
      <c r="M339" t="str">
        <f t="shared" si="62"/>
        <v/>
      </c>
    </row>
    <row r="340" spans="2:13" x14ac:dyDescent="0.15">
      <c r="B340" s="4">
        <v>33.4</v>
      </c>
      <c r="C340" s="2">
        <f t="shared" si="54"/>
        <v>1.0570321561364437</v>
      </c>
      <c r="D340" s="2">
        <f t="shared" si="55"/>
        <v>-38.818671656350858</v>
      </c>
      <c r="E340" s="2">
        <f t="shared" si="56"/>
        <v>28.250085625636324</v>
      </c>
      <c r="F340" s="2">
        <f t="shared" si="57"/>
        <v>-67.068757281987189</v>
      </c>
      <c r="G340" t="str">
        <f t="shared" si="52"/>
        <v xml:space="preserve"> </v>
      </c>
      <c r="H340" s="2">
        <f t="shared" si="58"/>
        <v>-387.98394576340957</v>
      </c>
      <c r="I340" s="2">
        <f t="shared" si="59"/>
        <v>4.6102886912426371</v>
      </c>
      <c r="J340" s="2">
        <f t="shared" si="60"/>
        <v>45.5731008149899</v>
      </c>
      <c r="K340" s="2">
        <f t="shared" si="61"/>
        <v>-433.55704657839948</v>
      </c>
      <c r="L340" s="2">
        <f>SUM($K$7:$K340)</f>
        <v>-46838.279987579022</v>
      </c>
      <c r="M340" t="str">
        <f t="shared" si="62"/>
        <v/>
      </c>
    </row>
    <row r="341" spans="2:13" x14ac:dyDescent="0.15">
      <c r="B341" s="4">
        <v>33.5</v>
      </c>
      <c r="C341" s="2">
        <f t="shared" si="54"/>
        <v>1.1172120237486638</v>
      </c>
      <c r="D341" s="2">
        <f t="shared" si="55"/>
        <v>-38.778117496331056</v>
      </c>
      <c r="E341" s="2">
        <f t="shared" si="56"/>
        <v>28.294258236066266</v>
      </c>
      <c r="F341" s="2">
        <f t="shared" si="57"/>
        <v>-67.072375732397319</v>
      </c>
      <c r="G341" t="str">
        <f t="shared" si="52"/>
        <v xml:space="preserve"> </v>
      </c>
      <c r="H341" s="2">
        <f t="shared" si="58"/>
        <v>-387.58226246515153</v>
      </c>
      <c r="I341" s="2">
        <f t="shared" si="59"/>
        <v>4.5043314717553429</v>
      </c>
      <c r="J341" s="2">
        <f t="shared" si="60"/>
        <v>44.513528620116958</v>
      </c>
      <c r="K341" s="2">
        <f t="shared" si="61"/>
        <v>-432.0957910852685</v>
      </c>
      <c r="L341" s="2">
        <f>SUM($K$7:$K341)</f>
        <v>-47270.375778664289</v>
      </c>
      <c r="M341" t="str">
        <f t="shared" si="62"/>
        <v/>
      </c>
    </row>
    <row r="342" spans="2:13" x14ac:dyDescent="0.15">
      <c r="B342" s="4">
        <v>33.6</v>
      </c>
      <c r="C342" s="2">
        <f t="shared" si="54"/>
        <v>1.1787769020552332</v>
      </c>
      <c r="D342" s="2">
        <f t="shared" si="55"/>
        <v>-38.738334996699251</v>
      </c>
      <c r="E342" s="2">
        <f t="shared" si="56"/>
        <v>28.338430846496205</v>
      </c>
      <c r="F342" s="2">
        <f t="shared" si="57"/>
        <v>-67.07676584319546</v>
      </c>
      <c r="G342" t="str">
        <f t="shared" si="52"/>
        <v xml:space="preserve"> </v>
      </c>
      <c r="H342" s="2">
        <f t="shared" si="58"/>
        <v>-387.18848059322823</v>
      </c>
      <c r="I342" s="2">
        <f t="shared" si="59"/>
        <v>4.3983742522680487</v>
      </c>
      <c r="J342" s="2">
        <f t="shared" si="60"/>
        <v>43.45395642524398</v>
      </c>
      <c r="K342" s="2">
        <f t="shared" si="61"/>
        <v>-430.64243701847221</v>
      </c>
      <c r="L342" s="2">
        <f>SUM($K$7:$K342)</f>
        <v>-47701.018215682758</v>
      </c>
      <c r="M342" t="str">
        <f t="shared" si="62"/>
        <v/>
      </c>
    </row>
    <row r="343" spans="2:13" x14ac:dyDescent="0.15">
      <c r="B343" s="4">
        <v>33.700000000000003</v>
      </c>
      <c r="C343" s="2">
        <f t="shared" si="54"/>
        <v>1.2416970549087267</v>
      </c>
      <c r="D343" s="2">
        <f t="shared" si="55"/>
        <v>-38.699361121946389</v>
      </c>
      <c r="E343" s="2">
        <f t="shared" si="56"/>
        <v>28.382603456926145</v>
      </c>
      <c r="F343" s="2">
        <f t="shared" si="57"/>
        <v>-67.08196457887253</v>
      </c>
      <c r="G343" t="str">
        <f t="shared" si="52"/>
        <v xml:space="preserve"> </v>
      </c>
      <c r="H343" s="2">
        <f t="shared" si="58"/>
        <v>-386.8029447794201</v>
      </c>
      <c r="I343" s="2">
        <f t="shared" si="59"/>
        <v>4.2924170327807474</v>
      </c>
      <c r="J343" s="2">
        <f t="shared" si="60"/>
        <v>42.394384230371003</v>
      </c>
      <c r="K343" s="2">
        <f t="shared" si="61"/>
        <v>-429.19732900979113</v>
      </c>
      <c r="L343" s="2">
        <f>SUM($K$7:$K343)</f>
        <v>-48130.215544692546</v>
      </c>
      <c r="M343" t="str">
        <f t="shared" si="62"/>
        <v/>
      </c>
    </row>
    <row r="344" spans="2:13" x14ac:dyDescent="0.15">
      <c r="B344" s="4">
        <v>33.799999999999997</v>
      </c>
      <c r="C344" s="2">
        <f t="shared" si="54"/>
        <v>1.3059421552346322</v>
      </c>
      <c r="D344" s="2">
        <f t="shared" si="55"/>
        <v>-38.661227833937637</v>
      </c>
      <c r="E344" s="2">
        <f t="shared" si="56"/>
        <v>28.42677606735608</v>
      </c>
      <c r="F344" s="2">
        <f t="shared" si="57"/>
        <v>-67.088003901293717</v>
      </c>
      <c r="G344" t="str">
        <f t="shared" si="52"/>
        <v xml:space="preserve"> </v>
      </c>
      <c r="H344" s="2">
        <f t="shared" si="58"/>
        <v>-386.42595042493957</v>
      </c>
      <c r="I344" s="2">
        <f t="shared" si="59"/>
        <v>4.1864598132934532</v>
      </c>
      <c r="J344" s="2">
        <f t="shared" si="60"/>
        <v>41.334812035498025</v>
      </c>
      <c r="K344" s="2">
        <f t="shared" si="61"/>
        <v>-427.7607624604376</v>
      </c>
      <c r="L344" s="2">
        <f>SUM($K$7:$K344)</f>
        <v>-48557.976307152981</v>
      </c>
      <c r="M344" t="str">
        <f t="shared" si="62"/>
        <v/>
      </c>
    </row>
    <row r="345" spans="2:13" x14ac:dyDescent="0.15">
      <c r="B345" s="4">
        <v>33.9</v>
      </c>
      <c r="C345" s="2">
        <f t="shared" si="54"/>
        <v>1.3714813035339972</v>
      </c>
      <c r="D345" s="2">
        <f t="shared" si="55"/>
        <v>-38.623962251050287</v>
      </c>
      <c r="E345" s="2">
        <f t="shared" si="56"/>
        <v>28.470948677786019</v>
      </c>
      <c r="F345" s="2">
        <f t="shared" si="57"/>
        <v>-67.094910928836299</v>
      </c>
      <c r="G345" t="str">
        <f t="shared" si="52"/>
        <v xml:space="preserve"> </v>
      </c>
      <c r="H345" s="2">
        <f t="shared" si="58"/>
        <v>-386.05774530242707</v>
      </c>
      <c r="I345" s="2">
        <f t="shared" si="59"/>
        <v>4.0805025938061519</v>
      </c>
      <c r="J345" s="2">
        <f t="shared" si="60"/>
        <v>40.275239840625012</v>
      </c>
      <c r="K345" s="2">
        <f t="shared" si="61"/>
        <v>-426.3329851430521</v>
      </c>
      <c r="L345" s="2">
        <f>SUM($K$7:$K345)</f>
        <v>-48984.309292296035</v>
      </c>
      <c r="M345" t="str">
        <f t="shared" si="62"/>
        <v/>
      </c>
    </row>
    <row r="346" spans="2:13" x14ac:dyDescent="0.15">
      <c r="B346" s="4">
        <v>34</v>
      </c>
      <c r="C346" s="2">
        <f t="shared" si="54"/>
        <v>1.4382830465933694</v>
      </c>
      <c r="D346" s="2">
        <f t="shared" si="55"/>
        <v>-38.587586809435123</v>
      </c>
      <c r="E346" s="2">
        <f t="shared" si="56"/>
        <v>28.515121288215958</v>
      </c>
      <c r="F346" s="2">
        <f t="shared" si="57"/>
        <v>-67.102708097651089</v>
      </c>
      <c r="G346" t="str">
        <f t="shared" si="52"/>
        <v xml:space="preserve"> </v>
      </c>
      <c r="H346" s="2">
        <f t="shared" si="58"/>
        <v>-385.69853117664763</v>
      </c>
      <c r="I346" s="2">
        <f t="shared" si="59"/>
        <v>3.9745453743188506</v>
      </c>
      <c r="J346" s="2">
        <f t="shared" si="60"/>
        <v>39.215667645752035</v>
      </c>
      <c r="K346" s="2">
        <f t="shared" si="61"/>
        <v>-424.91419882239967</v>
      </c>
      <c r="L346" s="2">
        <f>SUM($K$7:$K346)</f>
        <v>-49409.223491118435</v>
      </c>
      <c r="M346" t="str">
        <f t="shared" si="62"/>
        <v/>
      </c>
    </row>
    <row r="347" spans="2:13" x14ac:dyDescent="0.15">
      <c r="B347" s="4">
        <v>34.1</v>
      </c>
      <c r="C347" s="2">
        <f t="shared" si="54"/>
        <v>1.506315396383556</v>
      </c>
      <c r="D347" s="2">
        <f t="shared" si="55"/>
        <v>-38.552119425894411</v>
      </c>
      <c r="E347" s="2">
        <f t="shared" si="56"/>
        <v>28.559293898645898</v>
      </c>
      <c r="F347" s="2">
        <f t="shared" si="57"/>
        <v>-67.111413324540308</v>
      </c>
      <c r="G347" t="str">
        <f t="shared" si="52"/>
        <v xml:space="preserve"> </v>
      </c>
      <c r="H347" s="2">
        <f t="shared" si="58"/>
        <v>-385.34846543889421</v>
      </c>
      <c r="I347" s="2">
        <f t="shared" si="59"/>
        <v>3.8685881548315564</v>
      </c>
      <c r="J347" s="2">
        <f t="shared" si="60"/>
        <v>38.156095450879093</v>
      </c>
      <c r="K347" s="2">
        <f t="shared" si="61"/>
        <v>-423.5045608897733</v>
      </c>
      <c r="L347" s="2">
        <f>SUM($K$7:$K347)</f>
        <v>-49832.728052008206</v>
      </c>
      <c r="M347" t="str">
        <f t="shared" si="62"/>
        <v/>
      </c>
    </row>
    <row r="348" spans="2:13" x14ac:dyDescent="0.15">
      <c r="B348" s="4">
        <v>34.200000000000003</v>
      </c>
      <c r="C348" s="2">
        <f t="shared" si="54"/>
        <v>1.57554584912873</v>
      </c>
      <c r="D348" s="2">
        <f t="shared" si="55"/>
        <v>-38.517573661884434</v>
      </c>
      <c r="E348" s="2">
        <f t="shared" si="56"/>
        <v>28.603466509075837</v>
      </c>
      <c r="F348" s="2">
        <f t="shared" si="57"/>
        <v>-67.121040170960271</v>
      </c>
      <c r="G348" t="str">
        <f t="shared" si="52"/>
        <v xml:space="preserve"> </v>
      </c>
      <c r="H348" s="2">
        <f t="shared" si="58"/>
        <v>-385.00766275024705</v>
      </c>
      <c r="I348" s="2">
        <f t="shared" si="59"/>
        <v>3.7626309353442622</v>
      </c>
      <c r="J348" s="2">
        <f t="shared" si="60"/>
        <v>37.096523256006151</v>
      </c>
      <c r="K348" s="2">
        <f t="shared" si="61"/>
        <v>-422.1041860062532</v>
      </c>
      <c r="L348" s="2">
        <f>SUM($K$7:$K348)</f>
        <v>-50254.83223801446</v>
      </c>
      <c r="M348" t="str">
        <f t="shared" si="62"/>
        <v/>
      </c>
    </row>
    <row r="349" spans="2:13" x14ac:dyDescent="0.15">
      <c r="B349" s="4">
        <v>34.299999999999997</v>
      </c>
      <c r="C349" s="2">
        <f t="shared" si="54"/>
        <v>1.645941404527548</v>
      </c>
      <c r="D349" s="2">
        <f t="shared" si="55"/>
        <v>-38.48395888816497</v>
      </c>
      <c r="E349" s="2">
        <f t="shared" si="56"/>
        <v>28.647639119505772</v>
      </c>
      <c r="F349" s="2">
        <f t="shared" si="57"/>
        <v>-67.131598007670746</v>
      </c>
      <c r="G349" t="str">
        <f t="shared" si="52"/>
        <v xml:space="preserve"> </v>
      </c>
      <c r="H349" s="2">
        <f t="shared" si="58"/>
        <v>-384.67619668899255</v>
      </c>
      <c r="I349" s="2">
        <f t="shared" si="59"/>
        <v>3.656673715856968</v>
      </c>
      <c r="J349" s="2">
        <f t="shared" si="60"/>
        <v>36.036951061133173</v>
      </c>
      <c r="K349" s="2">
        <f t="shared" si="61"/>
        <v>-420.7131477501257</v>
      </c>
      <c r="L349" s="2">
        <f>SUM($K$7:$K349)</f>
        <v>-50675.545385764584</v>
      </c>
      <c r="M349" t="str">
        <f t="shared" si="62"/>
        <v/>
      </c>
    </row>
    <row r="350" spans="2:13" x14ac:dyDescent="0.15">
      <c r="B350" s="4">
        <v>34.4</v>
      </c>
      <c r="C350" s="2">
        <f t="shared" si="54"/>
        <v>1.7174685851083922</v>
      </c>
      <c r="D350" s="2">
        <f t="shared" si="55"/>
        <v>-38.451280449633536</v>
      </c>
      <c r="E350" s="2">
        <f t="shared" si="56"/>
        <v>28.691811729935715</v>
      </c>
      <c r="F350" s="2">
        <f t="shared" si="57"/>
        <v>-67.143092179569251</v>
      </c>
      <c r="G350" t="str">
        <f t="shared" si="52"/>
        <v xml:space="preserve"> </v>
      </c>
      <c r="H350" s="2">
        <f t="shared" si="58"/>
        <v>-384.35410139765577</v>
      </c>
      <c r="I350" s="2">
        <f t="shared" si="59"/>
        <v>3.5507164963696667</v>
      </c>
      <c r="J350" s="2">
        <f t="shared" si="60"/>
        <v>34.97737886626016</v>
      </c>
      <c r="K350" s="2">
        <f t="shared" si="61"/>
        <v>-419.33148026391592</v>
      </c>
      <c r="L350" s="2">
        <f>SUM($K$7:$K350)</f>
        <v>-51094.876866028499</v>
      </c>
      <c r="M350" t="str">
        <f t="shared" si="62"/>
        <v/>
      </c>
    </row>
    <row r="351" spans="2:13" x14ac:dyDescent="0.15">
      <c r="B351" s="4">
        <v>34.5</v>
      </c>
      <c r="C351" s="2">
        <f t="shared" si="54"/>
        <v>1.7900934557006991</v>
      </c>
      <c r="D351" s="2">
        <f t="shared" si="55"/>
        <v>-38.419539829897623</v>
      </c>
      <c r="E351" s="2">
        <f t="shared" si="56"/>
        <v>28.735984340365654</v>
      </c>
      <c r="F351" s="2">
        <f t="shared" si="57"/>
        <v>-67.155524170263277</v>
      </c>
      <c r="G351" t="str">
        <f t="shared" si="52"/>
        <v xml:space="preserve"> </v>
      </c>
      <c r="H351" s="2">
        <f t="shared" si="58"/>
        <v>-384.04137322525486</v>
      </c>
      <c r="I351" s="2">
        <f t="shared" si="59"/>
        <v>3.4447592768823654</v>
      </c>
      <c r="J351" s="2">
        <f t="shared" si="60"/>
        <v>33.917806671387147</v>
      </c>
      <c r="K351" s="2">
        <f t="shared" si="61"/>
        <v>-417.95917989664201</v>
      </c>
      <c r="L351" s="2">
        <f>SUM($K$7:$K351)</f>
        <v>-51512.836045925142</v>
      </c>
      <c r="M351" t="str">
        <f t="shared" si="62"/>
        <v/>
      </c>
    </row>
    <row r="352" spans="2:13" x14ac:dyDescent="0.15">
      <c r="B352" s="4">
        <v>34.6</v>
      </c>
      <c r="C352" s="2">
        <f t="shared" si="54"/>
        <v>1.863781643005197</v>
      </c>
      <c r="D352" s="2">
        <f t="shared" si="55"/>
        <v>-38.388734815153349</v>
      </c>
      <c r="E352" s="2">
        <f t="shared" si="56"/>
        <v>28.780156950795593</v>
      </c>
      <c r="F352" s="2">
        <f t="shared" si="57"/>
        <v>-67.168891765948942</v>
      </c>
      <c r="G352" t="str">
        <f t="shared" si="52"/>
        <v xml:space="preserve"> </v>
      </c>
      <c r="H352" s="2">
        <f t="shared" si="58"/>
        <v>-383.73797236054213</v>
      </c>
      <c r="I352" s="2">
        <f t="shared" si="59"/>
        <v>3.3388020573950641</v>
      </c>
      <c r="J352" s="2">
        <f t="shared" si="60"/>
        <v>32.85823447651417</v>
      </c>
      <c r="K352" s="2">
        <f t="shared" si="61"/>
        <v>-416.59620683705629</v>
      </c>
      <c r="L352" s="2">
        <f>SUM($K$7:$K352)</f>
        <v>-51929.432252762199</v>
      </c>
      <c r="M352" t="str">
        <f t="shared" si="62"/>
        <v/>
      </c>
    </row>
    <row r="353" spans="2:13" x14ac:dyDescent="0.15">
      <c r="B353" s="4">
        <v>34.700000000000003</v>
      </c>
      <c r="C353" s="2">
        <f t="shared" si="54"/>
        <v>1.9384983552454145</v>
      </c>
      <c r="D353" s="2">
        <f t="shared" si="55"/>
        <v>-38.358859656955083</v>
      </c>
      <c r="E353" s="2">
        <f t="shared" si="56"/>
        <v>28.824329561225532</v>
      </c>
      <c r="F353" s="2">
        <f t="shared" si="57"/>
        <v>-67.183189218180615</v>
      </c>
      <c r="G353" t="str">
        <f t="shared" si="52"/>
        <v xml:space="preserve"> </v>
      </c>
      <c r="H353" s="2">
        <f t="shared" si="58"/>
        <v>-383.44382445215632</v>
      </c>
      <c r="I353" s="2">
        <f t="shared" si="59"/>
        <v>3.2328448379077699</v>
      </c>
      <c r="J353" s="2">
        <f t="shared" si="60"/>
        <v>31.798662281641263</v>
      </c>
      <c r="K353" s="2">
        <f t="shared" si="61"/>
        <v>-415.24248673379759</v>
      </c>
      <c r="L353" s="2">
        <f>SUM($K$7:$K353)</f>
        <v>-52344.674739495997</v>
      </c>
      <c r="M353" t="str">
        <f t="shared" si="62"/>
        <v/>
      </c>
    </row>
    <row r="354" spans="2:13" x14ac:dyDescent="0.15">
      <c r="B354" s="4">
        <v>34.799999999999997</v>
      </c>
      <c r="C354" s="2">
        <f t="shared" si="54"/>
        <v>2.0142084018837778</v>
      </c>
      <c r="D354" s="2">
        <f t="shared" si="55"/>
        <v>-38.329905233476183</v>
      </c>
      <c r="E354" s="2">
        <f t="shared" si="56"/>
        <v>28.868502171655464</v>
      </c>
      <c r="F354" s="2">
        <f t="shared" si="57"/>
        <v>-67.198407405131647</v>
      </c>
      <c r="G354" t="str">
        <f t="shared" si="52"/>
        <v xml:space="preserve"> </v>
      </c>
      <c r="H354" s="2">
        <f t="shared" si="58"/>
        <v>-383.15882221176707</v>
      </c>
      <c r="I354" s="2">
        <f t="shared" si="59"/>
        <v>3.1268876184204828</v>
      </c>
      <c r="J354" s="2">
        <f t="shared" si="60"/>
        <v>30.739090086768321</v>
      </c>
      <c r="K354" s="2">
        <f t="shared" si="61"/>
        <v>-413.8979122985354</v>
      </c>
      <c r="L354" s="2">
        <f>SUM($K$7:$K354)</f>
        <v>-52758.57265179453</v>
      </c>
      <c r="M354" t="str">
        <f t="shared" si="62"/>
        <v/>
      </c>
    </row>
    <row r="355" spans="2:13" x14ac:dyDescent="0.15">
      <c r="B355" s="4">
        <v>34.9</v>
      </c>
      <c r="C355" s="2">
        <f t="shared" si="54"/>
        <v>2.0908762133857692</v>
      </c>
      <c r="D355" s="2">
        <f t="shared" si="55"/>
        <v>-38.301859208877232</v>
      </c>
      <c r="E355" s="2">
        <f t="shared" si="56"/>
        <v>28.912674782085404</v>
      </c>
      <c r="F355" s="2">
        <f t="shared" si="57"/>
        <v>-67.214533990962636</v>
      </c>
      <c r="G355" t="str">
        <f t="shared" si="52"/>
        <v xml:space="preserve"> </v>
      </c>
      <c r="H355" s="2">
        <f t="shared" si="58"/>
        <v>-382.88282699645748</v>
      </c>
      <c r="I355" s="2">
        <f t="shared" si="59"/>
        <v>3.0209303989331815</v>
      </c>
      <c r="J355" s="2">
        <f t="shared" si="60"/>
        <v>29.679517891895308</v>
      </c>
      <c r="K355" s="2">
        <f t="shared" si="61"/>
        <v>-412.56234488835281</v>
      </c>
      <c r="L355" s="2">
        <f>SUM($K$7:$K355)</f>
        <v>-53171.134996682886</v>
      </c>
      <c r="M355" t="str">
        <f t="shared" si="62"/>
        <v/>
      </c>
    </row>
    <row r="356" spans="2:13" x14ac:dyDescent="0.15">
      <c r="B356" s="4">
        <v>35</v>
      </c>
      <c r="C356" s="2">
        <f t="shared" si="54"/>
        <v>2.1684658610156902</v>
      </c>
      <c r="D356" s="2">
        <f t="shared" si="55"/>
        <v>-38.274706190414257</v>
      </c>
      <c r="E356" s="2">
        <f t="shared" si="56"/>
        <v>28.956847392515343</v>
      </c>
      <c r="F356" s="2">
        <f t="shared" si="57"/>
        <v>-67.231553582929592</v>
      </c>
      <c r="G356" t="str">
        <f t="shared" si="52"/>
        <v xml:space="preserve"> </v>
      </c>
      <c r="H356" s="2">
        <f t="shared" si="58"/>
        <v>-382.61567036674717</v>
      </c>
      <c r="I356" s="2">
        <f t="shared" si="59"/>
        <v>2.9149731794458802</v>
      </c>
      <c r="J356" s="2">
        <f t="shared" si="60"/>
        <v>28.619945697022295</v>
      </c>
      <c r="K356" s="2">
        <f t="shared" si="61"/>
        <v>-411.23561606376944</v>
      </c>
      <c r="L356" s="2">
        <f>SUM($K$7:$K356)</f>
        <v>-53582.370612746658</v>
      </c>
      <c r="M356" t="str">
        <f t="shared" si="62"/>
        <v/>
      </c>
    </row>
    <row r="357" spans="2:13" x14ac:dyDescent="0.15">
      <c r="B357" s="4">
        <v>35.1</v>
      </c>
      <c r="C357" s="2">
        <f t="shared" si="54"/>
        <v>2.2469410766483833</v>
      </c>
      <c r="D357" s="2">
        <f t="shared" si="55"/>
        <v>-38.248427882935175</v>
      </c>
      <c r="E357" s="2">
        <f t="shared" si="56"/>
        <v>29.001020002945282</v>
      </c>
      <c r="F357" s="2">
        <f t="shared" si="57"/>
        <v>-67.249447885880457</v>
      </c>
      <c r="G357" t="str">
        <f t="shared" si="52"/>
        <v xml:space="preserve"> </v>
      </c>
      <c r="H357" s="2">
        <f t="shared" si="58"/>
        <v>-382.35715561682491</v>
      </c>
      <c r="I357" s="2">
        <f t="shared" si="59"/>
        <v>2.8090159599585789</v>
      </c>
      <c r="J357" s="2">
        <f t="shared" si="60"/>
        <v>27.560373502149282</v>
      </c>
      <c r="K357" s="2">
        <f t="shared" si="61"/>
        <v>-409.91752911897419</v>
      </c>
      <c r="L357" s="2">
        <f>SUM($K$7:$K357)</f>
        <v>-53992.288141865632</v>
      </c>
      <c r="M357" t="str">
        <f t="shared" si="62"/>
        <v/>
      </c>
    </row>
    <row r="358" spans="2:13" x14ac:dyDescent="0.15">
      <c r="B358" s="4">
        <v>35.200000000000003</v>
      </c>
      <c r="C358" s="2">
        <f t="shared" si="54"/>
        <v>2.3262652725812956</v>
      </c>
      <c r="D358" s="2">
        <f t="shared" si="55"/>
        <v>-38.223003240429804</v>
      </c>
      <c r="E358" s="2">
        <f t="shared" si="56"/>
        <v>29.045192613375221</v>
      </c>
      <c r="F358" s="2">
        <f t="shared" si="57"/>
        <v>-67.268195853805025</v>
      </c>
      <c r="G358" t="str">
        <f t="shared" si="52"/>
        <v xml:space="preserve"> </v>
      </c>
      <c r="H358" s="2">
        <f t="shared" si="58"/>
        <v>-382.1070592737214</v>
      </c>
      <c r="I358" s="2">
        <f t="shared" si="59"/>
        <v>2.7030587404712776</v>
      </c>
      <c r="J358" s="2">
        <f t="shared" si="60"/>
        <v>26.50080130727634</v>
      </c>
      <c r="K358" s="2">
        <f t="shared" si="61"/>
        <v>-408.60786058099774</v>
      </c>
      <c r="L358" s="2">
        <f>SUM($K$7:$K358)</f>
        <v>-54400.896002446629</v>
      </c>
      <c r="M358" t="str">
        <f t="shared" si="62"/>
        <v/>
      </c>
    </row>
    <row r="359" spans="2:13" x14ac:dyDescent="0.15">
      <c r="B359" s="4">
        <v>35.299999999999997</v>
      </c>
      <c r="C359" s="2">
        <f t="shared" si="54"/>
        <v>2.4064015613320464</v>
      </c>
      <c r="D359" s="2">
        <f t="shared" si="55"/>
        <v>-38.198408614314481</v>
      </c>
      <c r="E359" s="2">
        <f t="shared" si="56"/>
        <v>29.08936522380516</v>
      </c>
      <c r="F359" s="2">
        <f t="shared" si="57"/>
        <v>-67.287773838119648</v>
      </c>
      <c r="G359" t="str">
        <f t="shared" si="52"/>
        <v xml:space="preserve"> </v>
      </c>
      <c r="H359" s="2">
        <f t="shared" si="58"/>
        <v>-381.86513256231683</v>
      </c>
      <c r="I359" s="2">
        <f t="shared" si="59"/>
        <v>2.5971015209839905</v>
      </c>
      <c r="J359" s="2">
        <f t="shared" si="60"/>
        <v>25.441229112403434</v>
      </c>
      <c r="K359" s="2">
        <f t="shared" si="61"/>
        <v>-407.30636167472028</v>
      </c>
      <c r="L359" s="2">
        <f>SUM($K$7:$K359)</f>
        <v>-54808.202364121345</v>
      </c>
      <c r="M359" t="str">
        <f t="shared" si="62"/>
        <v/>
      </c>
    </row>
    <row r="360" spans="2:13" x14ac:dyDescent="0.15">
      <c r="B360" s="4">
        <v>35.4</v>
      </c>
      <c r="C360" s="2">
        <f t="shared" si="54"/>
        <v>2.4873127754065507</v>
      </c>
      <c r="D360" s="2">
        <f t="shared" si="55"/>
        <v>-38.174617898148888</v>
      </c>
      <c r="E360" s="2">
        <f t="shared" si="56"/>
        <v>29.133537834235099</v>
      </c>
      <c r="F360" s="2">
        <f t="shared" si="57"/>
        <v>-67.308155732383995</v>
      </c>
      <c r="G360" t="str">
        <f t="shared" si="52"/>
        <v xml:space="preserve"> </v>
      </c>
      <c r="H360" s="2">
        <f t="shared" si="58"/>
        <v>-381.63110283324249</v>
      </c>
      <c r="I360" s="2">
        <f t="shared" si="59"/>
        <v>2.4911443014966963</v>
      </c>
      <c r="J360" s="2">
        <f t="shared" si="60"/>
        <v>24.381656917530456</v>
      </c>
      <c r="K360" s="2">
        <f t="shared" si="61"/>
        <v>-406.01275975077294</v>
      </c>
      <c r="L360" s="2">
        <f>SUM($K$7:$K360)</f>
        <v>-55214.21512387212</v>
      </c>
      <c r="M360" t="str">
        <f t="shared" si="62"/>
        <v/>
      </c>
    </row>
    <row r="361" spans="2:13" x14ac:dyDescent="0.15">
      <c r="B361" s="4">
        <v>35.5</v>
      </c>
      <c r="C361" s="2">
        <f t="shared" si="54"/>
        <v>2.5689614870238557</v>
      </c>
      <c r="D361" s="2">
        <f t="shared" si="55"/>
        <v>-38.151602668499621</v>
      </c>
      <c r="E361" s="2">
        <f t="shared" si="56"/>
        <v>29.177710444665038</v>
      </c>
      <c r="F361" s="2">
        <f t="shared" si="57"/>
        <v>-67.329313113164659</v>
      </c>
      <c r="G361" t="str">
        <f t="shared" si="52"/>
        <v xml:space="preserve"> </v>
      </c>
      <c r="H361" s="2">
        <f t="shared" si="58"/>
        <v>-381.4046749509007</v>
      </c>
      <c r="I361" s="2">
        <f t="shared" si="59"/>
        <v>2.385187082009395</v>
      </c>
      <c r="J361" s="2">
        <f t="shared" si="60"/>
        <v>23.322084722657443</v>
      </c>
      <c r="K361" s="2">
        <f t="shared" si="61"/>
        <v>-404.72675967355815</v>
      </c>
      <c r="L361" s="2">
        <f>SUM($K$7:$K361)</f>
        <v>-55618.941883545675</v>
      </c>
      <c r="M361" t="str">
        <f t="shared" si="62"/>
        <v/>
      </c>
    </row>
    <row r="362" spans="2:13" x14ac:dyDescent="0.15">
      <c r="B362" s="4">
        <v>35.6</v>
      </c>
      <c r="C362" s="2">
        <f t="shared" si="54"/>
        <v>2.651310027783552</v>
      </c>
      <c r="D362" s="2">
        <f t="shared" si="55"/>
        <v>-38.129332321680508</v>
      </c>
      <c r="E362" s="2">
        <f t="shared" si="56"/>
        <v>29.221883055094978</v>
      </c>
      <c r="F362" s="2">
        <f t="shared" si="57"/>
        <v>-67.351215376775485</v>
      </c>
      <c r="G362" t="str">
        <f t="shared" si="52"/>
        <v xml:space="preserve"> </v>
      </c>
      <c r="H362" s="2">
        <f t="shared" si="58"/>
        <v>-381.1855326389915</v>
      </c>
      <c r="I362" s="2">
        <f t="shared" si="59"/>
        <v>2.2792298625220937</v>
      </c>
      <c r="J362" s="2">
        <f t="shared" si="60"/>
        <v>22.26251252778443</v>
      </c>
      <c r="K362" s="2">
        <f t="shared" si="61"/>
        <v>-403.44804516677596</v>
      </c>
      <c r="L362" s="2">
        <f>SUM($K$7:$K362)</f>
        <v>-56022.389928712451</v>
      </c>
      <c r="M362" t="str">
        <f t="shared" si="62"/>
        <v/>
      </c>
    </row>
    <row r="363" spans="2:13" x14ac:dyDescent="0.15">
      <c r="B363" s="4">
        <v>35.700000000000003</v>
      </c>
      <c r="C363" s="2">
        <f t="shared" si="54"/>
        <v>2.7343205082629254</v>
      </c>
      <c r="D363" s="2">
        <f t="shared" si="55"/>
        <v>-38.107774206117789</v>
      </c>
      <c r="E363" s="2">
        <f t="shared" si="56"/>
        <v>29.266055665524917</v>
      </c>
      <c r="F363" s="2">
        <f t="shared" si="57"/>
        <v>-67.373829871642698</v>
      </c>
      <c r="G363" t="str">
        <f t="shared" si="52"/>
        <v xml:space="preserve"> </v>
      </c>
      <c r="H363" s="2">
        <f t="shared" si="58"/>
        <v>-380.9733397811043</v>
      </c>
      <c r="I363" s="2">
        <f t="shared" si="59"/>
        <v>2.1732726430347924</v>
      </c>
      <c r="J363" s="2">
        <f t="shared" si="60"/>
        <v>21.202940332911453</v>
      </c>
      <c r="K363" s="2">
        <f t="shared" si="61"/>
        <v>-402.17628011401575</v>
      </c>
      <c r="L363" s="2">
        <f>SUM($K$7:$K363)</f>
        <v>-56424.566208826465</v>
      </c>
      <c r="M363" t="str">
        <f t="shared" si="62"/>
        <v/>
      </c>
    </row>
    <row r="364" spans="2:13" x14ac:dyDescent="0.15">
      <c r="B364" s="4">
        <v>35.799999999999997</v>
      </c>
      <c r="C364" s="2">
        <f t="shared" si="54"/>
        <v>2.8179548375305075</v>
      </c>
      <c r="D364" s="2">
        <f t="shared" si="55"/>
        <v>-38.086893750103073</v>
      </c>
      <c r="E364" s="2">
        <f t="shared" si="56"/>
        <v>29.310228275954852</v>
      </c>
      <c r="F364" s="2">
        <f t="shared" si="57"/>
        <v>-67.397122026057929</v>
      </c>
      <c r="G364" t="str">
        <f t="shared" si="52"/>
        <v xml:space="preserve"> </v>
      </c>
      <c r="H364" s="2">
        <f t="shared" si="58"/>
        <v>-380.76774167409008</v>
      </c>
      <c r="I364" s="2">
        <f t="shared" si="59"/>
        <v>2.0673154235474982</v>
      </c>
      <c r="J364" s="2">
        <f t="shared" si="60"/>
        <v>20.143368138038511</v>
      </c>
      <c r="K364" s="2">
        <f t="shared" si="61"/>
        <v>-400.91110981212859</v>
      </c>
      <c r="L364" s="2">
        <f>SUM($K$7:$K364)</f>
        <v>-56825.477318638594</v>
      </c>
      <c r="M364" t="str">
        <f t="shared" si="62"/>
        <v/>
      </c>
    </row>
    <row r="365" spans="2:13" x14ac:dyDescent="0.15">
      <c r="B365" s="4">
        <v>35.9</v>
      </c>
      <c r="C365" s="2">
        <f t="shared" si="54"/>
        <v>2.9021747425639575</v>
      </c>
      <c r="D365" s="2">
        <f t="shared" si="55"/>
        <v>-38.066654584714939</v>
      </c>
      <c r="E365" s="2">
        <f t="shared" si="56"/>
        <v>29.354400886384791</v>
      </c>
      <c r="F365" s="2">
        <f t="shared" si="57"/>
        <v>-67.421055471099734</v>
      </c>
      <c r="G365" t="str">
        <f t="shared" si="52"/>
        <v xml:space="preserve"> </v>
      </c>
      <c r="H365" s="2">
        <f t="shared" si="58"/>
        <v>-380.56836623210631</v>
      </c>
      <c r="I365" s="2">
        <f t="shared" si="59"/>
        <v>1.961358204060204</v>
      </c>
      <c r="J365" s="2">
        <f t="shared" si="60"/>
        <v>19.083795943165569</v>
      </c>
      <c r="K365" s="2">
        <f t="shared" si="61"/>
        <v>-399.65216217527188</v>
      </c>
      <c r="L365" s="2">
        <f>SUM($K$7:$K365)</f>
        <v>-57225.129480813863</v>
      </c>
      <c r="M365" t="str">
        <f t="shared" si="62"/>
        <v/>
      </c>
    </row>
    <row r="366" spans="2:13" x14ac:dyDescent="0.15">
      <c r="B366" s="4">
        <v>36</v>
      </c>
      <c r="C366" s="2">
        <f t="shared" si="54"/>
        <v>2.9869417875604256</v>
      </c>
      <c r="D366" s="2">
        <f t="shared" si="55"/>
        <v>-38.047018661706332</v>
      </c>
      <c r="E366" s="2">
        <f t="shared" si="56"/>
        <v>29.398573496814731</v>
      </c>
      <c r="F366" s="2">
        <f t="shared" si="57"/>
        <v>-67.445592158521066</v>
      </c>
      <c r="G366" t="str">
        <f t="shared" si="52"/>
        <v xml:space="preserve"> </v>
      </c>
      <c r="H366" s="2">
        <f t="shared" si="58"/>
        <v>-380.37482513938505</v>
      </c>
      <c r="I366" s="2">
        <f t="shared" si="59"/>
        <v>1.8554009845729098</v>
      </c>
      <c r="J366" s="2">
        <f t="shared" si="60"/>
        <v>18.024223748292592</v>
      </c>
      <c r="K366" s="2">
        <f t="shared" si="61"/>
        <v>-398.39904888767762</v>
      </c>
      <c r="L366" s="2">
        <f>SUM($K$7:$K366)</f>
        <v>-57623.528529701543</v>
      </c>
      <c r="M366" t="str">
        <f t="shared" si="62"/>
        <v/>
      </c>
    </row>
    <row r="367" spans="2:13" x14ac:dyDescent="0.15">
      <c r="B367" s="4">
        <v>36.1</v>
      </c>
      <c r="C367" s="2">
        <f t="shared" si="54"/>
        <v>3.072217393127616</v>
      </c>
      <c r="D367" s="2">
        <f t="shared" si="55"/>
        <v>-38.027946366170667</v>
      </c>
      <c r="E367" s="2">
        <f t="shared" si="56"/>
        <v>29.44274610724467</v>
      </c>
      <c r="F367" s="2">
        <f t="shared" si="57"/>
        <v>-67.47069247341534</v>
      </c>
      <c r="G367" t="str">
        <f t="shared" si="52"/>
        <v xml:space="preserve"> </v>
      </c>
      <c r="H367" s="2">
        <f t="shared" si="58"/>
        <v>-380.18671494994163</v>
      </c>
      <c r="I367" s="2">
        <f t="shared" si="59"/>
        <v>1.7494437650856085</v>
      </c>
      <c r="J367" s="2">
        <f t="shared" si="60"/>
        <v>16.964651553419579</v>
      </c>
      <c r="K367" s="2">
        <f t="shared" si="61"/>
        <v>-397.1513665033612</v>
      </c>
      <c r="L367" s="2">
        <f>SUM($K$7:$K367)</f>
        <v>-58020.679896204907</v>
      </c>
      <c r="M367" t="str">
        <f t="shared" si="62"/>
        <v/>
      </c>
    </row>
    <row r="368" spans="2:13" x14ac:dyDescent="0.15">
      <c r="B368" s="4">
        <v>36.200000000000003</v>
      </c>
      <c r="C368" s="2">
        <f t="shared" si="54"/>
        <v>3.1579628553449908</v>
      </c>
      <c r="D368" s="2">
        <f t="shared" si="55"/>
        <v>-38.009396623817658</v>
      </c>
      <c r="E368" s="2">
        <f t="shared" si="56"/>
        <v>29.486918717674609</v>
      </c>
      <c r="F368" s="2">
        <f t="shared" si="57"/>
        <v>-67.496315341492263</v>
      </c>
      <c r="G368" t="str">
        <f t="shared" si="52"/>
        <v xml:space="preserve"> </v>
      </c>
      <c r="H368" s="2">
        <f t="shared" si="58"/>
        <v>-380.00361813261406</v>
      </c>
      <c r="I368" s="2">
        <f t="shared" si="59"/>
        <v>1.6434865455983072</v>
      </c>
      <c r="J368" s="2">
        <f t="shared" si="60"/>
        <v>15.905079358546601</v>
      </c>
      <c r="K368" s="2">
        <f t="shared" si="61"/>
        <v>-395.90869749116064</v>
      </c>
      <c r="L368" s="2">
        <f>SUM($K$7:$K368)</f>
        <v>-58416.588593696069</v>
      </c>
      <c r="M368" t="str">
        <f t="shared" si="62"/>
        <v/>
      </c>
    </row>
    <row r="369" spans="2:13" x14ac:dyDescent="0.15">
      <c r="B369" s="4">
        <v>36.299999999999997</v>
      </c>
      <c r="C369" s="2">
        <f t="shared" si="54"/>
        <v>3.2441393646844858</v>
      </c>
      <c r="D369" s="2">
        <f t="shared" si="55"/>
        <v>-37.991327002705155</v>
      </c>
      <c r="E369" s="2">
        <f t="shared" si="56"/>
        <v>29.531091328104544</v>
      </c>
      <c r="F369" s="2">
        <f t="shared" si="57"/>
        <v>-67.5224183308097</v>
      </c>
      <c r="G369" t="str">
        <f t="shared" si="52"/>
        <v xml:space="preserve"> </v>
      </c>
      <c r="H369" s="2">
        <f t="shared" si="58"/>
        <v>-379.82510405997897</v>
      </c>
      <c r="I369" s="2">
        <f t="shared" si="59"/>
        <v>1.537529326111013</v>
      </c>
      <c r="J369" s="2">
        <f t="shared" si="60"/>
        <v>14.845507163673624</v>
      </c>
      <c r="K369" s="2">
        <f t="shared" si="61"/>
        <v>-394.6706112236526</v>
      </c>
      <c r="L369" s="2">
        <f>SUM($K$7:$K369)</f>
        <v>-58811.259204919719</v>
      </c>
      <c r="M369" t="str">
        <f t="shared" si="62"/>
        <v/>
      </c>
    </row>
    <row r="370" spans="2:13" x14ac:dyDescent="0.15">
      <c r="B370" s="4">
        <v>36.4</v>
      </c>
      <c r="C370" s="2">
        <f t="shared" si="54"/>
        <v>3.3307080247806908</v>
      </c>
      <c r="D370" s="2">
        <f t="shared" si="55"/>
        <v>-37.973693809290637</v>
      </c>
      <c r="E370" s="2">
        <f t="shared" si="56"/>
        <v>29.575263938534484</v>
      </c>
      <c r="F370" s="2">
        <f t="shared" si="57"/>
        <v>-67.548957747825114</v>
      </c>
      <c r="G370" t="str">
        <f t="shared" si="52"/>
        <v xml:space="preserve"> </v>
      </c>
      <c r="H370" s="2">
        <f t="shared" si="58"/>
        <v>-379.6507299398632</v>
      </c>
      <c r="I370" s="2">
        <f t="shared" si="59"/>
        <v>1.4315721066237117</v>
      </c>
      <c r="J370" s="2">
        <f t="shared" si="60"/>
        <v>13.785934968800646</v>
      </c>
      <c r="K370" s="2">
        <f t="shared" si="61"/>
        <v>-393.43666490866383</v>
      </c>
      <c r="L370" s="2">
        <f>SUM($K$7:$K370)</f>
        <v>-59204.695869828385</v>
      </c>
      <c r="M370" t="str">
        <f t="shared" si="62"/>
        <v/>
      </c>
    </row>
    <row r="371" spans="2:13" x14ac:dyDescent="0.15">
      <c r="B371" s="4">
        <v>36.5</v>
      </c>
      <c r="C371" s="2">
        <f t="shared" si="54"/>
        <v>3.4176298710409867</v>
      </c>
      <c r="D371" s="2">
        <f t="shared" si="55"/>
        <v>-37.956452178681999</v>
      </c>
      <c r="E371" s="2">
        <f t="shared" si="56"/>
        <v>29.619436548964423</v>
      </c>
      <c r="F371" s="2">
        <f t="shared" si="57"/>
        <v>-67.575888727646429</v>
      </c>
      <c r="G371" t="str">
        <f t="shared" si="52"/>
        <v xml:space="preserve"> </v>
      </c>
      <c r="H371" s="2">
        <f t="shared" si="58"/>
        <v>-379.48004168833273</v>
      </c>
      <c r="I371" s="2">
        <f t="shared" si="59"/>
        <v>1.3256148871364175</v>
      </c>
      <c r="J371" s="2">
        <f t="shared" si="60"/>
        <v>12.726362773927704</v>
      </c>
      <c r="K371" s="2">
        <f t="shared" si="61"/>
        <v>-392.20640446226042</v>
      </c>
      <c r="L371" s="2">
        <f>SUM($K$7:$K371)</f>
        <v>-59596.902274290645</v>
      </c>
      <c r="M371" t="str">
        <f t="shared" si="62"/>
        <v/>
      </c>
    </row>
    <row r="372" spans="2:13" x14ac:dyDescent="0.15">
      <c r="B372" s="4">
        <v>36.6</v>
      </c>
      <c r="C372" s="2">
        <f t="shared" si="54"/>
        <v>3.504865889086858</v>
      </c>
      <c r="D372" s="2">
        <f t="shared" si="55"/>
        <v>-37.939556158984544</v>
      </c>
      <c r="E372" s="2">
        <f t="shared" si="56"/>
        <v>29.663609159394362</v>
      </c>
      <c r="F372" s="2">
        <f t="shared" si="57"/>
        <v>-67.603165318378899</v>
      </c>
      <c r="G372" t="str">
        <f t="shared" si="52"/>
        <v xml:space="preserve"> </v>
      </c>
      <c r="H372" s="2">
        <f t="shared" si="58"/>
        <v>-379.31257474320432</v>
      </c>
      <c r="I372" s="2">
        <f t="shared" si="59"/>
        <v>1.2196576676491233</v>
      </c>
      <c r="J372" s="2">
        <f t="shared" si="60"/>
        <v>11.666790579054727</v>
      </c>
      <c r="K372" s="2">
        <f t="shared" si="61"/>
        <v>-390.97936532225907</v>
      </c>
      <c r="L372" s="2">
        <f>SUM($K$7:$K372)</f>
        <v>-59987.881639612904</v>
      </c>
      <c r="M372" t="str">
        <f t="shared" si="62"/>
        <v/>
      </c>
    </row>
    <row r="373" spans="2:13" x14ac:dyDescent="0.15">
      <c r="B373" s="4">
        <v>36.700000000000003</v>
      </c>
      <c r="C373" s="2">
        <f t="shared" si="54"/>
        <v>3.592377033017371</v>
      </c>
      <c r="D373" s="2">
        <f t="shared" si="55"/>
        <v>-37.922958789656327</v>
      </c>
      <c r="E373" s="2">
        <f t="shared" si="56"/>
        <v>29.707781769824301</v>
      </c>
      <c r="F373" s="2">
        <f t="shared" si="57"/>
        <v>-67.630740559480628</v>
      </c>
      <c r="G373" t="str">
        <f t="shared" si="52"/>
        <v xml:space="preserve"> </v>
      </c>
      <c r="H373" s="2">
        <f t="shared" si="58"/>
        <v>-379.14785481729126</v>
      </c>
      <c r="I373" s="2">
        <f t="shared" si="59"/>
        <v>1.113700448161822</v>
      </c>
      <c r="J373" s="2">
        <f t="shared" si="60"/>
        <v>10.607218384181749</v>
      </c>
      <c r="K373" s="2">
        <f t="shared" si="61"/>
        <v>-389.75507320147301</v>
      </c>
      <c r="L373" s="2">
        <f>SUM($K$7:$K373)</f>
        <v>-60377.636712814376</v>
      </c>
      <c r="M373" t="str">
        <f t="shared" si="62"/>
        <v/>
      </c>
    </row>
    <row r="374" spans="2:13" x14ac:dyDescent="0.15">
      <c r="B374" s="4">
        <v>36.799999999999997</v>
      </c>
      <c r="C374" s="2">
        <f t="shared" si="54"/>
        <v>3.680124243487171</v>
      </c>
      <c r="D374" s="2">
        <f t="shared" si="55"/>
        <v>-37.906612173801918</v>
      </c>
      <c r="E374" s="2">
        <f t="shared" si="56"/>
        <v>29.75195438025424</v>
      </c>
      <c r="F374" s="2">
        <f t="shared" si="57"/>
        <v>-67.658566554056165</v>
      </c>
      <c r="G374" t="str">
        <f t="shared" si="52"/>
        <v xml:space="preserve"> </v>
      </c>
      <c r="H374" s="2">
        <f t="shared" si="58"/>
        <v>-378.98539859075657</v>
      </c>
      <c r="I374" s="2">
        <f t="shared" si="59"/>
        <v>1.0077432286745278</v>
      </c>
      <c r="J374" s="2">
        <f t="shared" si="60"/>
        <v>9.5476461893087716</v>
      </c>
      <c r="K374" s="2">
        <f t="shared" si="61"/>
        <v>-388.53304478006532</v>
      </c>
      <c r="L374" s="2">
        <f>SUM($K$7:$K374)</f>
        <v>-60766.169757594442</v>
      </c>
      <c r="M374" t="str">
        <f t="shared" si="62"/>
        <v/>
      </c>
    </row>
    <row r="375" spans="2:13" x14ac:dyDescent="0.15">
      <c r="B375" s="4">
        <v>36.9</v>
      </c>
      <c r="C375" s="2">
        <f t="shared" si="54"/>
        <v>3.768068465591071</v>
      </c>
      <c r="D375" s="2">
        <f t="shared" si="55"/>
        <v>-37.890467544349391</v>
      </c>
      <c r="E375" s="2">
        <f t="shared" si="56"/>
        <v>29.796126990684179</v>
      </c>
      <c r="F375" s="2">
        <f t="shared" si="57"/>
        <v>-67.686594535033578</v>
      </c>
      <c r="G375" t="str">
        <f t="shared" si="52"/>
        <v xml:space="preserve"> </v>
      </c>
      <c r="H375" s="2">
        <f t="shared" si="58"/>
        <v>-378.82471434211061</v>
      </c>
      <c r="I375" s="2">
        <f t="shared" si="59"/>
        <v>0.90178600918722651</v>
      </c>
      <c r="J375" s="2">
        <f t="shared" si="60"/>
        <v>8.4880739944357586</v>
      </c>
      <c r="K375" s="2">
        <f t="shared" si="61"/>
        <v>-387.31278833654636</v>
      </c>
      <c r="L375" s="2">
        <f>SUM($K$7:$K375)</f>
        <v>-61153.482545930987</v>
      </c>
      <c r="M375" t="str">
        <f t="shared" si="62"/>
        <v/>
      </c>
    </row>
    <row r="376" spans="2:13" x14ac:dyDescent="0.15">
      <c r="B376" s="4">
        <v>37</v>
      </c>
      <c r="C376" s="2">
        <f t="shared" si="54"/>
        <v>3.856170666548266</v>
      </c>
      <c r="D376" s="2">
        <f t="shared" si="55"/>
        <v>-37.874475324072726</v>
      </c>
      <c r="E376" s="2">
        <f t="shared" si="56"/>
        <v>29.840299601114118</v>
      </c>
      <c r="F376" s="2">
        <f t="shared" si="57"/>
        <v>-67.714774925186845</v>
      </c>
      <c r="G376" t="str">
        <f t="shared" si="52"/>
        <v xml:space="preserve"> </v>
      </c>
      <c r="H376" s="2">
        <f t="shared" si="58"/>
        <v>-378.66530251754921</v>
      </c>
      <c r="I376" s="2">
        <f t="shared" si="59"/>
        <v>0.79582878969992521</v>
      </c>
      <c r="J376" s="2">
        <f t="shared" si="60"/>
        <v>7.4285017995627811</v>
      </c>
      <c r="K376" s="2">
        <f t="shared" si="61"/>
        <v>-386.09380431711202</v>
      </c>
      <c r="L376" s="2">
        <f>SUM($K$7:$K376)</f>
        <v>-61539.576350248099</v>
      </c>
      <c r="M376" t="str">
        <f t="shared" si="62"/>
        <v/>
      </c>
    </row>
    <row r="377" spans="2:13" x14ac:dyDescent="0.15">
      <c r="B377" s="4">
        <v>37.1</v>
      </c>
      <c r="C377" s="2">
        <f t="shared" si="54"/>
        <v>3.9443918531791979</v>
      </c>
      <c r="D377" s="2">
        <f t="shared" si="55"/>
        <v>-37.858585179437114</v>
      </c>
      <c r="E377" s="2">
        <f t="shared" si="56"/>
        <v>29.884472211544058</v>
      </c>
      <c r="F377" s="2">
        <f t="shared" si="57"/>
        <v>-67.743057390981164</v>
      </c>
      <c r="G377" t="str">
        <f t="shared" si="52"/>
        <v xml:space="preserve"> </v>
      </c>
      <c r="H377" s="2">
        <f t="shared" si="58"/>
        <v>-378.50665623849147</v>
      </c>
      <c r="I377" s="2">
        <f t="shared" si="59"/>
        <v>0.68987157021263101</v>
      </c>
      <c r="J377" s="2">
        <f t="shared" si="60"/>
        <v>6.3689296046898392</v>
      </c>
      <c r="K377" s="2">
        <f t="shared" si="61"/>
        <v>-384.87558584318128</v>
      </c>
      <c r="L377" s="2">
        <f>SUM($K$7:$K377)</f>
        <v>-61924.451936091282</v>
      </c>
      <c r="M377" t="str">
        <f t="shared" si="62"/>
        <v/>
      </c>
    </row>
    <row r="378" spans="2:13" x14ac:dyDescent="0.15">
      <c r="B378" s="4">
        <v>37.200000000000003</v>
      </c>
      <c r="C378" s="2">
        <f t="shared" si="54"/>
        <v>4.0326930891691859</v>
      </c>
      <c r="D378" s="2">
        <f t="shared" si="55"/>
        <v>-37.842746068261178</v>
      </c>
      <c r="E378" s="2">
        <f t="shared" si="56"/>
        <v>29.928644821973997</v>
      </c>
      <c r="F378" s="2">
        <f t="shared" si="57"/>
        <v>-67.771390890235182</v>
      </c>
      <c r="G378" t="str">
        <f t="shared" si="52"/>
        <v xml:space="preserve"> </v>
      </c>
      <c r="H378" s="2">
        <f t="shared" si="58"/>
        <v>-378.34826174733354</v>
      </c>
      <c r="I378" s="2">
        <f t="shared" si="59"/>
        <v>0.58391435072533682</v>
      </c>
      <c r="J378" s="2">
        <f t="shared" si="60"/>
        <v>5.3093574098168972</v>
      </c>
      <c r="K378" s="2">
        <f t="shared" si="61"/>
        <v>-383.65761915715041</v>
      </c>
      <c r="L378" s="2">
        <f>SUM($K$7:$K378)</f>
        <v>-62308.109555248433</v>
      </c>
      <c r="M378" t="str">
        <f t="shared" si="62"/>
        <v/>
      </c>
    </row>
    <row r="379" spans="2:13" x14ac:dyDescent="0.15">
      <c r="B379" s="4">
        <v>37.299999999999997</v>
      </c>
      <c r="C379" s="2">
        <f t="shared" si="54"/>
        <v>4.1210355121126128</v>
      </c>
      <c r="D379" s="2">
        <f t="shared" si="55"/>
        <v>-37.826906281205524</v>
      </c>
      <c r="E379" s="2">
        <f t="shared" si="56"/>
        <v>29.972817432403929</v>
      </c>
      <c r="F379" s="2">
        <f t="shared" si="57"/>
        <v>-67.799723713609453</v>
      </c>
      <c r="G379" t="str">
        <f t="shared" si="52"/>
        <v xml:space="preserve"> </v>
      </c>
      <c r="H379" s="2">
        <f t="shared" si="58"/>
        <v>-378.18959879159144</v>
      </c>
      <c r="I379" s="2">
        <f t="shared" si="59"/>
        <v>0.47795713123804262</v>
      </c>
      <c r="J379" s="2">
        <f t="shared" si="60"/>
        <v>4.2497852149439197</v>
      </c>
      <c r="K379" s="2">
        <f t="shared" si="61"/>
        <v>-382.43938400653536</v>
      </c>
      <c r="L379" s="2">
        <f>SUM($K$7:$K379)</f>
        <v>-62690.548939254972</v>
      </c>
      <c r="M379" t="str">
        <f t="shared" si="62"/>
        <v/>
      </c>
    </row>
    <row r="380" spans="2:13" x14ac:dyDescent="0.15">
      <c r="B380" s="4">
        <v>37.4</v>
      </c>
      <c r="C380" s="2">
        <f t="shared" si="54"/>
        <v>4.2093803503324381</v>
      </c>
      <c r="D380" s="2">
        <f t="shared" si="55"/>
        <v>-37.811013477112759</v>
      </c>
      <c r="E380" s="2">
        <f t="shared" si="56"/>
        <v>30.016990042833868</v>
      </c>
      <c r="F380" s="2">
        <f t="shared" si="57"/>
        <v>-67.828003519946634</v>
      </c>
      <c r="G380" t="str">
        <f t="shared" si="52"/>
        <v xml:space="preserve"> </v>
      </c>
      <c r="H380" s="2">
        <f t="shared" si="58"/>
        <v>-378.03014094676269</v>
      </c>
      <c r="I380" s="2">
        <f t="shared" si="59"/>
        <v>0.37199991175074132</v>
      </c>
      <c r="J380" s="2">
        <f t="shared" si="60"/>
        <v>3.1902130200709067</v>
      </c>
      <c r="K380" s="2">
        <f t="shared" si="61"/>
        <v>-381.22035396683361</v>
      </c>
      <c r="L380" s="2">
        <f>SUM($K$7:$K380)</f>
        <v>-63071.769293221805</v>
      </c>
      <c r="M380" t="str">
        <f t="shared" si="62"/>
        <v/>
      </c>
    </row>
    <row r="381" spans="2:13" x14ac:dyDescent="0.15">
      <c r="B381" s="4">
        <v>37.5</v>
      </c>
      <c r="C381" s="2">
        <f t="shared" si="54"/>
        <v>4.2976889394700493</v>
      </c>
      <c r="D381" s="2">
        <f t="shared" si="55"/>
        <v>-37.795014712239784</v>
      </c>
      <c r="E381" s="2">
        <f t="shared" si="56"/>
        <v>30.061162653263807</v>
      </c>
      <c r="F381" s="2">
        <f t="shared" si="57"/>
        <v>-67.856177365503584</v>
      </c>
      <c r="G381" t="str">
        <f t="shared" si="52"/>
        <v xml:space="preserve"> </v>
      </c>
      <c r="H381" s="2">
        <f t="shared" si="58"/>
        <v>-377.86935587839059</v>
      </c>
      <c r="I381" s="2">
        <f t="shared" si="59"/>
        <v>0.26604269226344002</v>
      </c>
      <c r="J381" s="2">
        <f t="shared" si="60"/>
        <v>2.1306408251978937</v>
      </c>
      <c r="K381" s="2">
        <f t="shared" si="61"/>
        <v>-379.99999670358847</v>
      </c>
      <c r="L381" s="2">
        <f>SUM($K$7:$K381)</f>
        <v>-63451.769289925396</v>
      </c>
      <c r="M381" t="str">
        <f t="shared" si="62"/>
        <v/>
      </c>
    </row>
    <row r="382" spans="2:13" x14ac:dyDescent="0.15">
      <c r="B382" s="4">
        <v>37.6</v>
      </c>
      <c r="C382" s="2">
        <f t="shared" si="54"/>
        <v>4.3859227388408613</v>
      </c>
      <c r="D382" s="2">
        <f t="shared" si="55"/>
        <v>-37.778856463438338</v>
      </c>
      <c r="E382" s="2">
        <f t="shared" si="56"/>
        <v>30.105335263693746</v>
      </c>
      <c r="F382" s="2">
        <f t="shared" si="57"/>
        <v>-67.884191727132077</v>
      </c>
      <c r="G382" t="str">
        <f t="shared" si="52"/>
        <v xml:space="preserve"> </v>
      </c>
      <c r="H382" s="2">
        <f t="shared" si="58"/>
        <v>-377.70670554396497</v>
      </c>
      <c r="I382" s="2">
        <f t="shared" si="59"/>
        <v>0.16008547277613872</v>
      </c>
      <c r="J382" s="2">
        <f t="shared" si="60"/>
        <v>1.0710686303249162</v>
      </c>
      <c r="K382" s="2">
        <f t="shared" si="61"/>
        <v>-378.7777741742899</v>
      </c>
      <c r="L382" s="2">
        <f>SUM($K$7:$K382)</f>
        <v>-63830.547064099686</v>
      </c>
      <c r="M382" t="str">
        <f t="shared" si="62"/>
        <v/>
      </c>
    </row>
    <row r="383" spans="2:13" x14ac:dyDescent="0.15">
      <c r="B383" s="4">
        <v>37.700000000000003</v>
      </c>
      <c r="C383" s="2">
        <f t="shared" si="54"/>
        <v>4.4740433475514436</v>
      </c>
      <c r="D383" s="2">
        <f t="shared" si="55"/>
        <v>-37.762484645354654</v>
      </c>
      <c r="E383" s="2">
        <f t="shared" si="56"/>
        <v>30.149507874123685</v>
      </c>
      <c r="F383" s="2">
        <f t="shared" si="57"/>
        <v>-67.911992519478332</v>
      </c>
      <c r="G383" t="str">
        <f t="shared" ref="G383:G446" si="63">IF(AND($F383&gt;=-0.5,$F383&lt;0.5),$B383," ")</f>
        <v xml:space="preserve"> </v>
      </c>
      <c r="H383" s="2">
        <f t="shared" si="58"/>
        <v>-377.54164633544383</v>
      </c>
      <c r="I383" s="2">
        <f t="shared" si="59"/>
        <v>5.4128253288844519E-2</v>
      </c>
      <c r="J383" s="2">
        <f t="shared" si="60"/>
        <v>1.1496435452009734E-2</v>
      </c>
      <c r="K383" s="2">
        <f t="shared" si="61"/>
        <v>-377.55314277089582</v>
      </c>
      <c r="L383" s="2">
        <f>SUM($K$7:$K383)</f>
        <v>-64208.100206870586</v>
      </c>
      <c r="M383" t="str">
        <f t="shared" si="62"/>
        <v/>
      </c>
    </row>
    <row r="384" spans="2:13" x14ac:dyDescent="0.15">
      <c r="B384" s="4">
        <v>37.799999999999997</v>
      </c>
      <c r="C384" s="2">
        <f t="shared" si="54"/>
        <v>4.5620125203744522</v>
      </c>
      <c r="D384" s="2">
        <f t="shared" si="55"/>
        <v>-37.745844621734115</v>
      </c>
      <c r="E384" s="2">
        <f t="shared" si="56"/>
        <v>30.193680484553624</v>
      </c>
      <c r="F384" s="2">
        <f t="shared" si="57"/>
        <v>-67.939525106287732</v>
      </c>
      <c r="G384" t="str">
        <f t="shared" si="63"/>
        <v xml:space="preserve"> </v>
      </c>
      <c r="H384" s="2">
        <f t="shared" si="58"/>
        <v>-377.37362916332779</v>
      </c>
      <c r="I384" s="2">
        <f t="shared" si="59"/>
        <v>-5.1828966198442572E-2</v>
      </c>
      <c r="J384" s="2">
        <f t="shared" si="60"/>
        <v>-1.0480757594209322</v>
      </c>
      <c r="K384" s="2">
        <f t="shared" si="61"/>
        <v>-376.32555340390684</v>
      </c>
      <c r="L384" s="2">
        <f>SUM($K$7:$K384)</f>
        <v>-64584.425760274491</v>
      </c>
      <c r="M384" t="str">
        <f t="shared" si="62"/>
        <v/>
      </c>
    </row>
    <row r="385" spans="2:13" x14ac:dyDescent="0.15">
      <c r="B385" s="4">
        <v>37.9</v>
      </c>
      <c r="C385" s="2">
        <f t="shared" si="54"/>
        <v>4.649792183377869</v>
      </c>
      <c r="D385" s="2">
        <f t="shared" si="55"/>
        <v>-37.728881210931441</v>
      </c>
      <c r="E385" s="2">
        <f t="shared" si="56"/>
        <v>30.237853094983564</v>
      </c>
      <c r="F385" s="2">
        <f t="shared" si="57"/>
        <v>-67.966734305914997</v>
      </c>
      <c r="G385" t="str">
        <f t="shared" si="63"/>
        <v xml:space="preserve"> </v>
      </c>
      <c r="H385" s="2">
        <f t="shared" si="58"/>
        <v>-377.20209948336219</v>
      </c>
      <c r="I385" s="2">
        <f t="shared" si="59"/>
        <v>-0.15778618568574387</v>
      </c>
      <c r="J385" s="2">
        <f t="shared" si="60"/>
        <v>-2.1076479542939452</v>
      </c>
      <c r="K385" s="2">
        <f t="shared" si="61"/>
        <v>-375.09445152906824</v>
      </c>
      <c r="L385" s="2">
        <f>SUM($K$7:$K385)</f>
        <v>-64959.52021180356</v>
      </c>
      <c r="M385" t="str">
        <f t="shared" si="62"/>
        <v/>
      </c>
    </row>
    <row r="386" spans="2:13" x14ac:dyDescent="0.15">
      <c r="B386" s="4">
        <v>38</v>
      </c>
      <c r="C386" s="2">
        <f t="shared" si="54"/>
        <v>4.737344449305553</v>
      </c>
      <c r="D386" s="2">
        <f t="shared" si="55"/>
        <v>-37.71153868574099</v>
      </c>
      <c r="E386" s="2">
        <f t="shared" si="56"/>
        <v>30.282025705413503</v>
      </c>
      <c r="F386" s="2">
        <f t="shared" si="57"/>
        <v>-67.993564391154493</v>
      </c>
      <c r="G386" t="str">
        <f t="shared" si="63"/>
        <v xml:space="preserve"> </v>
      </c>
      <c r="H386" s="2">
        <f t="shared" si="58"/>
        <v>-377.02649726708466</v>
      </c>
      <c r="I386" s="2">
        <f t="shared" si="59"/>
        <v>-0.26374340517304518</v>
      </c>
      <c r="J386" s="2">
        <f t="shared" si="60"/>
        <v>-3.1672201491669583</v>
      </c>
      <c r="K386" s="2">
        <f t="shared" si="61"/>
        <v>-373.85927711791771</v>
      </c>
      <c r="L386" s="2">
        <f>SUM($K$7:$K386)</f>
        <v>-65333.379488921477</v>
      </c>
      <c r="M386" t="str">
        <f t="shared" si="62"/>
        <v/>
      </c>
    </row>
    <row r="387" spans="2:13" x14ac:dyDescent="0.15">
      <c r="B387" s="4">
        <v>38.1</v>
      </c>
      <c r="C387" s="2">
        <f t="shared" si="54"/>
        <v>4.8246316327063425</v>
      </c>
      <c r="D387" s="2">
        <f t="shared" si="55"/>
        <v>-37.69376076767594</v>
      </c>
      <c r="E387" s="2">
        <f t="shared" si="56"/>
        <v>30.326198315843442</v>
      </c>
      <c r="F387" s="2">
        <f t="shared" si="57"/>
        <v>-68.019959083519382</v>
      </c>
      <c r="G387" t="str">
        <f t="shared" si="63"/>
        <v xml:space="preserve"> </v>
      </c>
      <c r="H387" s="2">
        <f t="shared" si="58"/>
        <v>-376.8462569175764</v>
      </c>
      <c r="I387" s="2">
        <f t="shared" si="59"/>
        <v>-0.36970062466034648</v>
      </c>
      <c r="J387" s="2">
        <f t="shared" si="60"/>
        <v>-4.2267923440399713</v>
      </c>
      <c r="K387" s="2">
        <f t="shared" si="61"/>
        <v>-372.61946457353645</v>
      </c>
      <c r="L387" s="2">
        <f>SUM($K$7:$K387)</f>
        <v>-65705.998953495015</v>
      </c>
      <c r="M387" t="str">
        <f t="shared" si="62"/>
        <v/>
      </c>
    </row>
    <row r="388" spans="2:13" x14ac:dyDescent="0.15">
      <c r="B388" s="4">
        <v>38.200000000000003</v>
      </c>
      <c r="C388" s="2">
        <f t="shared" si="54"/>
        <v>4.9116162648095951</v>
      </c>
      <c r="D388" s="2">
        <f t="shared" si="55"/>
        <v>-37.675490615839337</v>
      </c>
      <c r="E388" s="2">
        <f t="shared" si="56"/>
        <v>30.370370926273381</v>
      </c>
      <c r="F388" s="2">
        <f t="shared" si="57"/>
        <v>-68.045861542112718</v>
      </c>
      <c r="G388" t="str">
        <f t="shared" si="63"/>
        <v xml:space="preserve"> </v>
      </c>
      <c r="H388" s="2">
        <f t="shared" si="58"/>
        <v>-376.66080713190718</v>
      </c>
      <c r="I388" s="2">
        <f t="shared" si="59"/>
        <v>-0.47565784414764778</v>
      </c>
      <c r="J388" s="2">
        <f t="shared" si="60"/>
        <v>-5.2863645389129132</v>
      </c>
      <c r="K388" s="2">
        <f t="shared" si="61"/>
        <v>-371.37444259299428</v>
      </c>
      <c r="L388" s="2">
        <f>SUM($K$7:$K388)</f>
        <v>-66077.373396088005</v>
      </c>
      <c r="M388" t="str">
        <f t="shared" si="62"/>
        <v/>
      </c>
    </row>
    <row r="389" spans="2:13" x14ac:dyDescent="0.15">
      <c r="B389" s="4">
        <v>38.299999999999997</v>
      </c>
      <c r="C389" s="2">
        <f t="shared" si="54"/>
        <v>4.9982611081446748</v>
      </c>
      <c r="D389" s="2">
        <f t="shared" si="55"/>
        <v>-37.656670810542103</v>
      </c>
      <c r="E389" s="2">
        <f t="shared" si="56"/>
        <v>30.41454353670332</v>
      </c>
      <c r="F389" s="2">
        <f t="shared" si="57"/>
        <v>-68.071214347245416</v>
      </c>
      <c r="G389" t="str">
        <f t="shared" si="63"/>
        <v xml:space="preserve"> </v>
      </c>
      <c r="H389" s="2">
        <f t="shared" si="58"/>
        <v>-376.46957071190036</v>
      </c>
      <c r="I389" s="2">
        <f t="shared" si="59"/>
        <v>-0.58161506363493487</v>
      </c>
      <c r="J389" s="2">
        <f t="shared" si="60"/>
        <v>-6.3459367337858197</v>
      </c>
      <c r="K389" s="2">
        <f t="shared" si="61"/>
        <v>-370.12363397811453</v>
      </c>
      <c r="L389" s="2">
        <f>SUM($K$7:$K389)</f>
        <v>-66447.497030066123</v>
      </c>
      <c r="M389" t="str">
        <f t="shared" si="62"/>
        <v/>
      </c>
    </row>
    <row r="390" spans="2:13" x14ac:dyDescent="0.15">
      <c r="B390" s="4">
        <v>38.4</v>
      </c>
      <c r="C390" s="2">
        <f t="shared" si="54"/>
        <v>5.0845291709031812</v>
      </c>
      <c r="D390" s="2">
        <f t="shared" si="55"/>
        <v>-37.637243331837965</v>
      </c>
      <c r="E390" s="2">
        <f t="shared" si="56"/>
        <v>30.458716147133259</v>
      </c>
      <c r="F390" s="2">
        <f t="shared" si="57"/>
        <v>-68.095959478971224</v>
      </c>
      <c r="G390" t="str">
        <f t="shared" si="63"/>
        <v xml:space="preserve"> </v>
      </c>
      <c r="H390" s="2">
        <f t="shared" si="58"/>
        <v>-376.27196432497317</v>
      </c>
      <c r="I390" s="2">
        <f t="shared" si="59"/>
        <v>-0.68757228312222907</v>
      </c>
      <c r="J390" s="2">
        <f t="shared" si="60"/>
        <v>-7.4055089286587972</v>
      </c>
      <c r="K390" s="2">
        <f t="shared" si="61"/>
        <v>-368.86645539631439</v>
      </c>
      <c r="L390" s="2">
        <f>SUM($K$7:$K390)</f>
        <v>-66816.36348546244</v>
      </c>
      <c r="M390" t="str">
        <f t="shared" si="62"/>
        <v/>
      </c>
    </row>
    <row r="391" spans="2:13" x14ac:dyDescent="0.15">
      <c r="B391" s="4">
        <v>38.5</v>
      </c>
      <c r="C391" s="2">
        <f t="shared" si="54"/>
        <v>5.1703837210421995</v>
      </c>
      <c r="D391" s="2">
        <f t="shared" si="55"/>
        <v>-37.61714953315667</v>
      </c>
      <c r="E391" s="2">
        <f t="shared" si="56"/>
        <v>30.502888757563198</v>
      </c>
      <c r="F391" s="2">
        <f t="shared" si="57"/>
        <v>-68.120038290719862</v>
      </c>
      <c r="G391" t="str">
        <f t="shared" si="63"/>
        <v xml:space="preserve"> </v>
      </c>
      <c r="H391" s="2">
        <f t="shared" si="58"/>
        <v>-376.06739821693225</v>
      </c>
      <c r="I391" s="2">
        <f t="shared" si="59"/>
        <v>-0.79352950260953037</v>
      </c>
      <c r="J391" s="2">
        <f t="shared" si="60"/>
        <v>-8.4650811235318102</v>
      </c>
      <c r="K391" s="2">
        <f t="shared" si="61"/>
        <v>-367.60231709340042</v>
      </c>
      <c r="L391" s="2">
        <f>SUM($K$7:$K391)</f>
        <v>-67183.965802555846</v>
      </c>
      <c r="M391" t="str">
        <f t="shared" si="62"/>
        <v/>
      </c>
    </row>
    <row r="392" spans="2:13" x14ac:dyDescent="0.15">
      <c r="B392" s="4">
        <v>38.6</v>
      </c>
      <c r="C392" s="2">
        <f t="shared" ref="C392:C455" si="64">SQRT(($C$1*SQRT(2)/2)^2-($C$3*COS(2*3.14*(-B392/$C$2)))^2)-SQRT(($C$1*SQRT(2)/2)^2-$C$3^2)</f>
        <v>5.2557883001275059</v>
      </c>
      <c r="D392" s="2">
        <f t="shared" ref="D392:D455" si="65">$C$3*COS((2*3.14)*(($C392-$B392)/$C$2))</f>
        <v>-37.596330110229779</v>
      </c>
      <c r="E392" s="2">
        <f t="shared" ref="E392:E455" si="66">$C$3/$F$1*$B392-($C$3*($C$2-$F$1)/$F$1)</f>
        <v>30.547061367993138</v>
      </c>
      <c r="F392" s="2">
        <f t="shared" ref="F392:F455" si="67">+$D392-$E392</f>
        <v>-68.143391478222924</v>
      </c>
      <c r="G392" t="str">
        <f t="shared" si="63"/>
        <v xml:space="preserve"> </v>
      </c>
      <c r="H392" s="2">
        <f t="shared" ref="H392:H455" si="68">(+$D392-$D393)*10/2+$D393*10</f>
        <v>-375.85527587872787</v>
      </c>
      <c r="I392" s="2">
        <f t="shared" ref="I392:I455" si="69">-($C$3-$H$3)*$B392/$F$2+$C$3</f>
        <v>-0.89948672209683167</v>
      </c>
      <c r="J392" s="2">
        <f t="shared" ref="J392:J455" si="70">(+$I392-$I393)*10/2+$I393*10</f>
        <v>-9.5246533184048232</v>
      </c>
      <c r="K392" s="2">
        <f t="shared" ref="K392:K455" si="71">+$H392-$J392</f>
        <v>-366.33062256032304</v>
      </c>
      <c r="L392" s="2">
        <f>SUM($K$7:$K392)</f>
        <v>-67550.296425116176</v>
      </c>
      <c r="M392" t="str">
        <f t="shared" ref="M392:M455" si="72">IF($F$2=$G392,$L392,"")</f>
        <v/>
      </c>
    </row>
    <row r="393" spans="2:13" x14ac:dyDescent="0.15">
      <c r="B393" s="4">
        <v>38.700000000000003</v>
      </c>
      <c r="C393" s="2">
        <f t="shared" si="64"/>
        <v>5.3407067369161751</v>
      </c>
      <c r="D393" s="2">
        <f t="shared" si="65"/>
        <v>-37.574725065515793</v>
      </c>
      <c r="E393" s="2">
        <f t="shared" si="66"/>
        <v>30.591233978423077</v>
      </c>
      <c r="F393" s="2">
        <f t="shared" si="67"/>
        <v>-68.165959043938869</v>
      </c>
      <c r="G393" t="str">
        <f t="shared" si="63"/>
        <v xml:space="preserve"> </v>
      </c>
      <c r="H393" s="2">
        <f t="shared" si="68"/>
        <v>-375.63499366928818</v>
      </c>
      <c r="I393" s="2">
        <f t="shared" si="69"/>
        <v>-1.005443941584133</v>
      </c>
      <c r="J393" s="2">
        <f t="shared" si="70"/>
        <v>-10.584225513277765</v>
      </c>
      <c r="K393" s="2">
        <f t="shared" si="71"/>
        <v>-365.05076815601041</v>
      </c>
      <c r="L393" s="2">
        <f>SUM($K$7:$K393)</f>
        <v>-67915.347193272188</v>
      </c>
      <c r="M393" t="str">
        <f t="shared" si="72"/>
        <v/>
      </c>
    </row>
    <row r="394" spans="2:13" x14ac:dyDescent="0.15">
      <c r="B394" s="4">
        <v>38.799999999999997</v>
      </c>
      <c r="C394" s="2">
        <f t="shared" si="64"/>
        <v>5.4251031606774802</v>
      </c>
      <c r="D394" s="2">
        <f t="shared" si="65"/>
        <v>-37.55227366834184</v>
      </c>
      <c r="E394" s="2">
        <f t="shared" si="66"/>
        <v>30.635406588853009</v>
      </c>
      <c r="F394" s="2">
        <f t="shared" si="67"/>
        <v>-68.187680257194842</v>
      </c>
      <c r="G394" t="str">
        <f t="shared" si="63"/>
        <v xml:space="preserve"> </v>
      </c>
      <c r="H394" s="2">
        <f t="shared" si="68"/>
        <v>-375.40594039667019</v>
      </c>
      <c r="I394" s="2">
        <f t="shared" si="69"/>
        <v>-1.1114011610714201</v>
      </c>
      <c r="J394" s="2">
        <f t="shared" si="70"/>
        <v>-11.643797708150707</v>
      </c>
      <c r="K394" s="2">
        <f t="shared" si="71"/>
        <v>-363.76214268851948</v>
      </c>
      <c r="L394" s="2">
        <f>SUM($K$7:$K394)</f>
        <v>-68279.109335960704</v>
      </c>
      <c r="M394" t="str">
        <f t="shared" si="72"/>
        <v/>
      </c>
    </row>
    <row r="395" spans="2:13" x14ac:dyDescent="0.15">
      <c r="B395" s="4">
        <v>38.9</v>
      </c>
      <c r="C395" s="2">
        <f t="shared" si="64"/>
        <v>5.5089420142523977</v>
      </c>
      <c r="D395" s="2">
        <f t="shared" si="65"/>
        <v>-37.528914410992201</v>
      </c>
      <c r="E395" s="2">
        <f t="shared" si="66"/>
        <v>30.679579199282948</v>
      </c>
      <c r="F395" s="2">
        <f t="shared" si="67"/>
        <v>-68.208493610275156</v>
      </c>
      <c r="G395" t="str">
        <f t="shared" si="63"/>
        <v xml:space="preserve"> </v>
      </c>
      <c r="H395" s="2">
        <f t="shared" si="68"/>
        <v>-375.1674968598773</v>
      </c>
      <c r="I395" s="2">
        <f t="shared" si="69"/>
        <v>-1.2173583805587214</v>
      </c>
      <c r="J395" s="2">
        <f t="shared" si="70"/>
        <v>-12.703369903023685</v>
      </c>
      <c r="K395" s="2">
        <f t="shared" si="71"/>
        <v>-362.46412695685365</v>
      </c>
      <c r="L395" s="2">
        <f>SUM($K$7:$K395)</f>
        <v>-68641.573462917557</v>
      </c>
      <c r="M395" t="str">
        <f t="shared" si="72"/>
        <v/>
      </c>
    </row>
    <row r="396" spans="2:13" x14ac:dyDescent="0.15">
      <c r="B396" s="4">
        <v>39</v>
      </c>
      <c r="C396" s="2">
        <f t="shared" si="64"/>
        <v>5.5921880668512074</v>
      </c>
      <c r="D396" s="2">
        <f t="shared" si="65"/>
        <v>-37.504584960983259</v>
      </c>
      <c r="E396" s="2">
        <f t="shared" si="66"/>
        <v>30.723751809712887</v>
      </c>
      <c r="F396" s="2">
        <f t="shared" si="67"/>
        <v>-68.228336770696146</v>
      </c>
      <c r="G396" t="str">
        <f t="shared" si="63"/>
        <v xml:space="preserve"> </v>
      </c>
      <c r="H396" s="2">
        <f t="shared" si="68"/>
        <v>-374.919035353796</v>
      </c>
      <c r="I396" s="2">
        <f t="shared" si="69"/>
        <v>-1.3233156000460156</v>
      </c>
      <c r="J396" s="2">
        <f t="shared" si="70"/>
        <v>-13.762942097896662</v>
      </c>
      <c r="K396" s="2">
        <f t="shared" si="71"/>
        <v>-361.15609325589935</v>
      </c>
      <c r="L396" s="2">
        <f>SUM($K$7:$K396)</f>
        <v>-69002.72955617345</v>
      </c>
      <c r="M396" t="str">
        <f t="shared" si="72"/>
        <v/>
      </c>
    </row>
    <row r="397" spans="2:13" x14ac:dyDescent="0.15">
      <c r="B397" s="4">
        <v>39.1</v>
      </c>
      <c r="C397" s="2">
        <f t="shared" si="64"/>
        <v>5.6748064265895977</v>
      </c>
      <c r="D397" s="2">
        <f t="shared" si="65"/>
        <v>-37.479222109775932</v>
      </c>
      <c r="E397" s="2">
        <f t="shared" si="66"/>
        <v>30.767924420142826</v>
      </c>
      <c r="F397" s="2">
        <f t="shared" si="67"/>
        <v>-68.247146529918751</v>
      </c>
      <c r="G397" t="str">
        <f t="shared" si="63"/>
        <v xml:space="preserve"> </v>
      </c>
      <c r="H397" s="2">
        <f t="shared" si="68"/>
        <v>-374.65991913981151</v>
      </c>
      <c r="I397" s="2">
        <f t="shared" si="69"/>
        <v>-1.4292728195333169</v>
      </c>
      <c r="J397" s="2">
        <f t="shared" si="70"/>
        <v>-14.822514292769675</v>
      </c>
      <c r="K397" s="2">
        <f t="shared" si="71"/>
        <v>-359.83740484704185</v>
      </c>
      <c r="L397" s="2">
        <f>SUM($K$7:$K397)</f>
        <v>-69362.566961020493</v>
      </c>
      <c r="M397" t="str">
        <f t="shared" si="72"/>
        <v/>
      </c>
    </row>
    <row r="398" spans="2:13" x14ac:dyDescent="0.15">
      <c r="B398" s="4">
        <v>39.200000000000003</v>
      </c>
      <c r="C398" s="2">
        <f t="shared" si="64"/>
        <v>5.7567625527635471</v>
      </c>
      <c r="D398" s="2">
        <f t="shared" si="65"/>
        <v>-37.452761718186373</v>
      </c>
      <c r="E398" s="2">
        <f t="shared" si="66"/>
        <v>30.812097030572765</v>
      </c>
      <c r="F398" s="2">
        <f t="shared" si="67"/>
        <v>-68.264858748759139</v>
      </c>
      <c r="G398" t="str">
        <f t="shared" si="63"/>
        <v xml:space="preserve"> </v>
      </c>
      <c r="H398" s="2">
        <f t="shared" si="68"/>
        <v>-374.38950188475991</v>
      </c>
      <c r="I398" s="2">
        <f t="shared" si="69"/>
        <v>-1.5352300390206182</v>
      </c>
      <c r="J398" s="2">
        <f t="shared" si="70"/>
        <v>-15.882086487642653</v>
      </c>
      <c r="K398" s="2">
        <f t="shared" si="71"/>
        <v>-358.50741539711726</v>
      </c>
      <c r="L398" s="2">
        <f>SUM($K$7:$K398)</f>
        <v>-69721.074376417615</v>
      </c>
      <c r="M398" t="str">
        <f t="shared" si="72"/>
        <v/>
      </c>
    </row>
    <row r="399" spans="2:13" x14ac:dyDescent="0.15">
      <c r="B399" s="4">
        <v>39.299999999999997</v>
      </c>
      <c r="C399" s="2">
        <f t="shared" si="64"/>
        <v>5.8380222678636358</v>
      </c>
      <c r="D399" s="2">
        <f t="shared" si="65"/>
        <v>-37.425138658765619</v>
      </c>
      <c r="E399" s="2">
        <f t="shared" si="66"/>
        <v>30.856269641002704</v>
      </c>
      <c r="F399" s="2">
        <f t="shared" si="67"/>
        <v>-68.281408299768316</v>
      </c>
      <c r="G399" t="str">
        <f t="shared" si="63"/>
        <v xml:space="preserve"> </v>
      </c>
      <c r="H399" s="2">
        <f t="shared" si="68"/>
        <v>-374.10712707096786</v>
      </c>
      <c r="I399" s="2">
        <f t="shared" si="69"/>
        <v>-1.6411872585079124</v>
      </c>
      <c r="J399" s="2">
        <f t="shared" si="70"/>
        <v>-16.941658682515595</v>
      </c>
      <c r="K399" s="2">
        <f t="shared" si="71"/>
        <v>-357.16546838845227</v>
      </c>
      <c r="L399" s="2">
        <f>SUM($K$7:$K399)</f>
        <v>-70078.23984480607</v>
      </c>
      <c r="M399" t="str">
        <f t="shared" si="72"/>
        <v/>
      </c>
    </row>
    <row r="400" spans="2:13" x14ac:dyDescent="0.15">
      <c r="B400" s="4">
        <v>39.4</v>
      </c>
      <c r="C400" s="2">
        <f t="shared" si="64"/>
        <v>5.9185517693295964</v>
      </c>
      <c r="D400" s="2">
        <f t="shared" si="65"/>
        <v>-37.396286755427951</v>
      </c>
      <c r="E400" s="2">
        <f t="shared" si="66"/>
        <v>30.900442251432644</v>
      </c>
      <c r="F400" s="2">
        <f t="shared" si="67"/>
        <v>-68.296729006860602</v>
      </c>
      <c r="G400" t="str">
        <f t="shared" si="63"/>
        <v xml:space="preserve"> </v>
      </c>
      <c r="H400" s="2">
        <f t="shared" si="68"/>
        <v>-373.81212738022373</v>
      </c>
      <c r="I400" s="2">
        <f t="shared" si="69"/>
        <v>-1.7471444779952066</v>
      </c>
      <c r="J400" s="2">
        <f t="shared" si="70"/>
        <v>-18.001230877388572</v>
      </c>
      <c r="K400" s="2">
        <f t="shared" si="71"/>
        <v>-355.81089650283513</v>
      </c>
      <c r="L400" s="2">
        <f>SUM($K$7:$K400)</f>
        <v>-70434.050741308907</v>
      </c>
      <c r="M400" t="str">
        <f t="shared" si="72"/>
        <v/>
      </c>
    </row>
    <row r="401" spans="2:13" x14ac:dyDescent="0.15">
      <c r="B401" s="4">
        <v>39.5</v>
      </c>
      <c r="C401" s="2">
        <f t="shared" si="64"/>
        <v>5.9983176410459436</v>
      </c>
      <c r="D401" s="2">
        <f t="shared" si="65"/>
        <v>-37.366138720616803</v>
      </c>
      <c r="E401" s="2">
        <f t="shared" si="66"/>
        <v>30.944614861862583</v>
      </c>
      <c r="F401" s="2">
        <f t="shared" si="67"/>
        <v>-68.310753582479379</v>
      </c>
      <c r="G401" t="str">
        <f t="shared" si="63"/>
        <v xml:space="preserve"> </v>
      </c>
      <c r="H401" s="2">
        <f t="shared" si="68"/>
        <v>-373.50382405461062</v>
      </c>
      <c r="I401" s="2">
        <f t="shared" si="69"/>
        <v>-1.8531016974825079</v>
      </c>
      <c r="J401" s="2">
        <f t="shared" si="70"/>
        <v>-19.06080307226155</v>
      </c>
      <c r="K401" s="2">
        <f t="shared" si="71"/>
        <v>-354.44302098234908</v>
      </c>
      <c r="L401" s="2">
        <f>SUM($K$7:$K401)</f>
        <v>-70788.493762291255</v>
      </c>
      <c r="M401" t="str">
        <f t="shared" si="72"/>
        <v/>
      </c>
    </row>
    <row r="402" spans="2:13" x14ac:dyDescent="0.15">
      <c r="B402" s="4">
        <v>39.6</v>
      </c>
      <c r="C402" s="2">
        <f t="shared" si="64"/>
        <v>6.0772868645800884</v>
      </c>
      <c r="D402" s="2">
        <f t="shared" si="65"/>
        <v>-37.334626090305321</v>
      </c>
      <c r="E402" s="2">
        <f t="shared" si="66"/>
        <v>30.988787472292522</v>
      </c>
      <c r="F402" s="2">
        <f t="shared" si="67"/>
        <v>-68.323413562597835</v>
      </c>
      <c r="G402" t="str">
        <f t="shared" si="63"/>
        <v xml:space="preserve"> </v>
      </c>
      <c r="H402" s="2">
        <f t="shared" si="68"/>
        <v>-373.18152623721039</v>
      </c>
      <c r="I402" s="2">
        <f t="shared" si="69"/>
        <v>-1.9590589169698021</v>
      </c>
      <c r="J402" s="2">
        <f t="shared" si="70"/>
        <v>-20.120375267134527</v>
      </c>
      <c r="K402" s="2">
        <f t="shared" si="71"/>
        <v>-353.06115097007586</v>
      </c>
      <c r="L402" s="2">
        <f>SUM($K$7:$K402)</f>
        <v>-71141.554913261338</v>
      </c>
      <c r="M402" t="str">
        <f t="shared" si="72"/>
        <v/>
      </c>
    </row>
    <row r="403" spans="2:13" x14ac:dyDescent="0.15">
      <c r="B403" s="4">
        <v>39.700000000000003</v>
      </c>
      <c r="C403" s="2">
        <f t="shared" si="64"/>
        <v>6.1554268301639041</v>
      </c>
      <c r="D403" s="2">
        <f t="shared" si="65"/>
        <v>-37.301679157136753</v>
      </c>
      <c r="E403" s="2">
        <f t="shared" si="66"/>
        <v>31.032960082722461</v>
      </c>
      <c r="F403" s="2">
        <f t="shared" si="67"/>
        <v>-68.334639239859214</v>
      </c>
      <c r="G403" t="str">
        <f t="shared" si="63"/>
        <v xml:space="preserve"> </v>
      </c>
      <c r="H403" s="2">
        <f t="shared" si="68"/>
        <v>-372.84453029577139</v>
      </c>
      <c r="I403" s="2">
        <f t="shared" si="69"/>
        <v>-2.0650161364571034</v>
      </c>
      <c r="J403" s="2">
        <f t="shared" si="70"/>
        <v>-21.179947462007505</v>
      </c>
      <c r="K403" s="2">
        <f t="shared" si="71"/>
        <v>-351.66458283376392</v>
      </c>
      <c r="L403" s="2">
        <f>SUM($K$7:$K403)</f>
        <v>-71493.219496095102</v>
      </c>
      <c r="M403" t="str">
        <f t="shared" si="72"/>
        <v/>
      </c>
    </row>
    <row r="404" spans="2:13" x14ac:dyDescent="0.15">
      <c r="B404" s="4">
        <v>39.799999999999997</v>
      </c>
      <c r="C404" s="2">
        <f t="shared" si="64"/>
        <v>6.2327053474205769</v>
      </c>
      <c r="D404" s="2">
        <f t="shared" si="65"/>
        <v>-37.267226902017526</v>
      </c>
      <c r="E404" s="2">
        <f t="shared" si="66"/>
        <v>31.0771326931524</v>
      </c>
      <c r="F404" s="2">
        <f t="shared" si="67"/>
        <v>-68.344359595169919</v>
      </c>
      <c r="G404" t="str">
        <f t="shared" si="63"/>
        <v xml:space="preserve"> </v>
      </c>
      <c r="H404" s="2">
        <f t="shared" si="68"/>
        <v>-372.49211913250156</v>
      </c>
      <c r="I404" s="2">
        <f t="shared" si="69"/>
        <v>-2.1709733559443976</v>
      </c>
      <c r="J404" s="2">
        <f t="shared" si="70"/>
        <v>-22.239519656880482</v>
      </c>
      <c r="K404" s="2">
        <f t="shared" si="71"/>
        <v>-350.25259947562108</v>
      </c>
      <c r="L404" s="2">
        <f>SUM($K$7:$K404)</f>
        <v>-71843.472095570716</v>
      </c>
      <c r="M404" t="str">
        <f t="shared" si="72"/>
        <v/>
      </c>
    </row>
    <row r="405" spans="2:13" x14ac:dyDescent="0.15">
      <c r="B405" s="4">
        <v>39.9</v>
      </c>
      <c r="C405" s="2">
        <f t="shared" si="64"/>
        <v>6.3090906558380055</v>
      </c>
      <c r="D405" s="2">
        <f t="shared" si="65"/>
        <v>-37.231196924482781</v>
      </c>
      <c r="E405" s="2">
        <f t="shared" si="66"/>
        <v>31.121305303582339</v>
      </c>
      <c r="F405" s="2">
        <f t="shared" si="67"/>
        <v>-68.35250222806512</v>
      </c>
      <c r="G405" t="str">
        <f t="shared" si="63"/>
        <v xml:space="preserve"> </v>
      </c>
      <c r="H405" s="2">
        <f t="shared" si="68"/>
        <v>-372.12356148321925</v>
      </c>
      <c r="I405" s="2">
        <f t="shared" si="69"/>
        <v>-2.2769305754316989</v>
      </c>
      <c r="J405" s="2">
        <f t="shared" si="70"/>
        <v>-23.29909185175346</v>
      </c>
      <c r="K405" s="2">
        <f t="shared" si="71"/>
        <v>-348.82446963146577</v>
      </c>
      <c r="L405" s="2">
        <f>SUM($K$7:$K405)</f>
        <v>-72192.296565202181</v>
      </c>
      <c r="M405" t="str">
        <f t="shared" si="72"/>
        <v/>
      </c>
    </row>
    <row r="406" spans="2:13" x14ac:dyDescent="0.15">
      <c r="B406" s="4">
        <v>40</v>
      </c>
      <c r="C406" s="2">
        <f t="shared" si="64"/>
        <v>6.3845514349906693</v>
      </c>
      <c r="D406" s="2">
        <f t="shared" si="65"/>
        <v>-37.193515372161066</v>
      </c>
      <c r="E406" s="2">
        <f t="shared" si="66"/>
        <v>31.165477914012278</v>
      </c>
      <c r="F406" s="2">
        <f t="shared" si="67"/>
        <v>-68.358993286173344</v>
      </c>
      <c r="G406" t="str">
        <f t="shared" si="63"/>
        <v xml:space="preserve"> </v>
      </c>
      <c r="H406" s="2">
        <f t="shared" si="68"/>
        <v>-371.73811120915985</v>
      </c>
      <c r="I406" s="2">
        <f t="shared" si="69"/>
        <v>-2.3828877949189931</v>
      </c>
      <c r="J406" s="2">
        <f t="shared" si="70"/>
        <v>-24.358664046626402</v>
      </c>
      <c r="K406" s="2">
        <f t="shared" si="71"/>
        <v>-347.37944716253344</v>
      </c>
      <c r="L406" s="2">
        <f>SUM($K$7:$K406)</f>
        <v>-72539.676012364711</v>
      </c>
      <c r="M406" t="str">
        <f t="shared" si="72"/>
        <v/>
      </c>
    </row>
    <row r="407" spans="2:13" x14ac:dyDescent="0.15">
      <c r="B407" s="4">
        <v>40.1</v>
      </c>
      <c r="C407" s="2">
        <f t="shared" si="64"/>
        <v>6.4590568145116833</v>
      </c>
      <c r="D407" s="2">
        <f t="shared" si="65"/>
        <v>-37.154106869670905</v>
      </c>
      <c r="E407" s="2">
        <f t="shared" si="66"/>
        <v>31.209650524442218</v>
      </c>
      <c r="F407" s="2">
        <f t="shared" si="67"/>
        <v>-68.363757394113122</v>
      </c>
      <c r="G407" t="str">
        <f t="shared" si="63"/>
        <v xml:space="preserve"> </v>
      </c>
      <c r="H407" s="2">
        <f t="shared" si="68"/>
        <v>-371.33500658479682</v>
      </c>
      <c r="I407" s="2">
        <f t="shared" si="69"/>
        <v>-2.4888450144062872</v>
      </c>
      <c r="J407" s="2">
        <f t="shared" si="70"/>
        <v>-25.418236241499379</v>
      </c>
      <c r="K407" s="2">
        <f t="shared" si="71"/>
        <v>-345.91677034329746</v>
      </c>
      <c r="L407" s="2">
        <f>SUM($K$7:$K407)</f>
        <v>-72885.592782708001</v>
      </c>
      <c r="M407" t="str">
        <f t="shared" si="72"/>
        <v/>
      </c>
    </row>
    <row r="408" spans="2:13" x14ac:dyDescent="0.15">
      <c r="B408" s="4">
        <v>40.200000000000003</v>
      </c>
      <c r="C408" s="2">
        <f t="shared" si="64"/>
        <v>6.5325763838172577</v>
      </c>
      <c r="D408" s="2">
        <f t="shared" si="65"/>
        <v>-37.112894447288468</v>
      </c>
      <c r="E408" s="2">
        <f t="shared" si="66"/>
        <v>31.253823134872157</v>
      </c>
      <c r="F408" s="2">
        <f t="shared" si="67"/>
        <v>-68.366717582160618</v>
      </c>
      <c r="G408" t="str">
        <f t="shared" si="63"/>
        <v xml:space="preserve"> </v>
      </c>
      <c r="H408" s="2">
        <f t="shared" si="68"/>
        <v>-370.91346958508996</v>
      </c>
      <c r="I408" s="2">
        <f t="shared" si="69"/>
        <v>-2.5948022338935886</v>
      </c>
      <c r="J408" s="2">
        <f t="shared" si="70"/>
        <v>-26.477808436372356</v>
      </c>
      <c r="K408" s="2">
        <f t="shared" si="71"/>
        <v>-344.4356611487176</v>
      </c>
      <c r="L408" s="2">
        <f>SUM($K$7:$K408)</f>
        <v>-73230.028443856718</v>
      </c>
      <c r="M408" t="str">
        <f t="shared" si="72"/>
        <v/>
      </c>
    </row>
    <row r="409" spans="2:13" x14ac:dyDescent="0.15">
      <c r="B409" s="4">
        <v>40.299999999999997</v>
      </c>
      <c r="C409" s="2">
        <f t="shared" si="64"/>
        <v>6.605080201585082</v>
      </c>
      <c r="D409" s="2">
        <f t="shared" si="65"/>
        <v>-37.069799469729524</v>
      </c>
      <c r="E409" s="2">
        <f t="shared" si="66"/>
        <v>31.297995745302089</v>
      </c>
      <c r="F409" s="2">
        <f t="shared" si="67"/>
        <v>-68.367795215031606</v>
      </c>
      <c r="G409" t="str">
        <f t="shared" si="63"/>
        <v xml:space="preserve"> </v>
      </c>
      <c r="H409" s="2">
        <f t="shared" si="68"/>
        <v>-370.47270517562617</v>
      </c>
      <c r="I409" s="2">
        <f t="shared" si="69"/>
        <v>-2.7007594533808827</v>
      </c>
      <c r="J409" s="2">
        <f t="shared" si="70"/>
        <v>-27.537380631245334</v>
      </c>
      <c r="K409" s="2">
        <f t="shared" si="71"/>
        <v>-342.93532454438082</v>
      </c>
      <c r="L409" s="2">
        <f>SUM($K$7:$K409)</f>
        <v>-73572.963768401096</v>
      </c>
      <c r="M409" t="str">
        <f t="shared" si="72"/>
        <v/>
      </c>
    </row>
    <row r="410" spans="2:13" x14ac:dyDescent="0.15">
      <c r="B410" s="4">
        <v>40.4</v>
      </c>
      <c r="C410" s="2">
        <f t="shared" si="64"/>
        <v>6.6765388049894767</v>
      </c>
      <c r="D410" s="2">
        <f t="shared" si="65"/>
        <v>-37.024741565395708</v>
      </c>
      <c r="E410" s="2">
        <f t="shared" si="66"/>
        <v>31.342168355732028</v>
      </c>
      <c r="F410" s="2">
        <f t="shared" si="67"/>
        <v>-68.366909921127728</v>
      </c>
      <c r="G410" t="str">
        <f t="shared" si="63"/>
        <v xml:space="preserve"> </v>
      </c>
      <c r="H410" s="2">
        <f t="shared" si="68"/>
        <v>-370.01190060916736</v>
      </c>
      <c r="I410" s="2">
        <f t="shared" si="69"/>
        <v>-2.806716672868184</v>
      </c>
      <c r="J410" s="2">
        <f t="shared" si="70"/>
        <v>-28.596952826118347</v>
      </c>
      <c r="K410" s="2">
        <f t="shared" si="71"/>
        <v>-341.414947783049</v>
      </c>
      <c r="L410" s="2">
        <f>SUM($K$7:$K410)</f>
        <v>-73914.378716184146</v>
      </c>
      <c r="M410" t="str">
        <f t="shared" si="72"/>
        <v/>
      </c>
    </row>
    <row r="411" spans="2:13" x14ac:dyDescent="0.15">
      <c r="B411" s="4">
        <v>40.5</v>
      </c>
      <c r="C411" s="2">
        <f t="shared" si="64"/>
        <v>6.7469232186947465</v>
      </c>
      <c r="D411" s="2">
        <f t="shared" si="65"/>
        <v>-36.977638556437761</v>
      </c>
      <c r="E411" s="2">
        <f t="shared" si="66"/>
        <v>31.386340966161967</v>
      </c>
      <c r="F411" s="2">
        <f t="shared" si="67"/>
        <v>-68.36397952259972</v>
      </c>
      <c r="G411" t="str">
        <f t="shared" si="63"/>
        <v xml:space="preserve"> </v>
      </c>
      <c r="H411" s="2">
        <f t="shared" si="68"/>
        <v>-369.53022473215856</v>
      </c>
      <c r="I411" s="2">
        <f t="shared" si="69"/>
        <v>-2.9126738923554853</v>
      </c>
      <c r="J411" s="2">
        <f t="shared" si="70"/>
        <v>-29.65652502099136</v>
      </c>
      <c r="K411" s="2">
        <f t="shared" si="71"/>
        <v>-339.87369971116721</v>
      </c>
      <c r="L411" s="2">
        <f>SUM($K$7:$K411)</f>
        <v>-74254.252415895317</v>
      </c>
      <c r="M411" t="str">
        <f t="shared" si="72"/>
        <v/>
      </c>
    </row>
    <row r="412" spans="2:13" x14ac:dyDescent="0.15">
      <c r="B412" s="4">
        <v>40.6</v>
      </c>
      <c r="C412" s="2">
        <f t="shared" si="64"/>
        <v>6.8162049636097777</v>
      </c>
      <c r="D412" s="2">
        <f t="shared" si="65"/>
        <v>-36.928406389993953</v>
      </c>
      <c r="E412" s="2">
        <f t="shared" si="66"/>
        <v>31.430513576591906</v>
      </c>
      <c r="F412" s="2">
        <f t="shared" si="67"/>
        <v>-68.358919966585859</v>
      </c>
      <c r="G412" t="str">
        <f t="shared" si="63"/>
        <v xml:space="preserve"> </v>
      </c>
      <c r="H412" s="2">
        <f t="shared" si="68"/>
        <v>-369.02682730479177</v>
      </c>
      <c r="I412" s="2">
        <f t="shared" si="69"/>
        <v>-3.0186311118427867</v>
      </c>
      <c r="J412" s="2">
        <f t="shared" si="70"/>
        <v>-30.716097215864302</v>
      </c>
      <c r="K412" s="2">
        <f t="shared" si="71"/>
        <v>-338.31073008892747</v>
      </c>
      <c r="L412" s="2">
        <f>SUM($K$7:$K412)</f>
        <v>-74592.563145984241</v>
      </c>
      <c r="M412" t="str">
        <f t="shared" si="72"/>
        <v/>
      </c>
    </row>
    <row r="413" spans="2:13" x14ac:dyDescent="0.15">
      <c r="B413" s="4">
        <v>40.700000000000003</v>
      </c>
      <c r="C413" s="2">
        <f t="shared" si="64"/>
        <v>6.8843560654056688</v>
      </c>
      <c r="D413" s="2">
        <f t="shared" si="65"/>
        <v>-36.876959070964396</v>
      </c>
      <c r="E413" s="2">
        <f t="shared" si="66"/>
        <v>31.474686187021845</v>
      </c>
      <c r="F413" s="2">
        <f t="shared" si="67"/>
        <v>-68.351645257986235</v>
      </c>
      <c r="G413" t="str">
        <f t="shared" si="63"/>
        <v xml:space="preserve"> </v>
      </c>
      <c r="H413" s="2">
        <f t="shared" si="68"/>
        <v>-368.5008383382492</v>
      </c>
      <c r="I413" s="2">
        <f t="shared" si="69"/>
        <v>-3.1245883313300737</v>
      </c>
      <c r="J413" s="2">
        <f t="shared" si="70"/>
        <v>-31.775669410737208</v>
      </c>
      <c r="K413" s="2">
        <f t="shared" si="71"/>
        <v>-336.72516892751196</v>
      </c>
      <c r="L413" s="2">
        <f>SUM($K$7:$K413)</f>
        <v>-74929.288314911755</v>
      </c>
      <c r="M413" t="str">
        <f t="shared" si="72"/>
        <v/>
      </c>
    </row>
    <row r="414" spans="2:13" x14ac:dyDescent="0.15">
      <c r="B414" s="4">
        <v>40.799999999999997</v>
      </c>
      <c r="C414" s="2">
        <f t="shared" si="64"/>
        <v>6.9513490627989967</v>
      </c>
      <c r="D414" s="2">
        <f t="shared" si="65"/>
        <v>-36.823208596685433</v>
      </c>
      <c r="E414" s="2">
        <f t="shared" si="66"/>
        <v>31.518858797451784</v>
      </c>
      <c r="F414" s="2">
        <f t="shared" si="67"/>
        <v>-68.342067394137217</v>
      </c>
      <c r="G414" t="str">
        <f t="shared" si="63"/>
        <v xml:space="preserve"> </v>
      </c>
      <c r="H414" s="2">
        <f t="shared" si="68"/>
        <v>-367.95136745278359</v>
      </c>
      <c r="I414" s="2">
        <f t="shared" si="69"/>
        <v>-3.2305455508173679</v>
      </c>
      <c r="J414" s="2">
        <f t="shared" si="70"/>
        <v>-32.835241605610186</v>
      </c>
      <c r="K414" s="2">
        <f t="shared" si="71"/>
        <v>-335.11612584717341</v>
      </c>
      <c r="L414" s="2">
        <f>SUM($K$7:$K414)</f>
        <v>-75264.404440758924</v>
      </c>
      <c r="M414" t="str">
        <f t="shared" si="72"/>
        <v/>
      </c>
    </row>
    <row r="415" spans="2:13" x14ac:dyDescent="0.15">
      <c r="B415" s="4">
        <v>40.9</v>
      </c>
      <c r="C415" s="2">
        <f t="shared" si="64"/>
        <v>7.0171570156032885</v>
      </c>
      <c r="D415" s="2">
        <f t="shared" si="65"/>
        <v>-36.767064893871286</v>
      </c>
      <c r="E415" s="2">
        <f t="shared" si="66"/>
        <v>31.563031407881724</v>
      </c>
      <c r="F415" s="2">
        <f t="shared" si="67"/>
        <v>-68.330096301753002</v>
      </c>
      <c r="G415" t="str">
        <f t="shared" si="63"/>
        <v xml:space="preserve"> </v>
      </c>
      <c r="H415" s="2">
        <f t="shared" si="68"/>
        <v>-367.37750326031414</v>
      </c>
      <c r="I415" s="2">
        <f t="shared" si="69"/>
        <v>-3.3365027703046692</v>
      </c>
      <c r="J415" s="2">
        <f t="shared" si="70"/>
        <v>-33.894813800483199</v>
      </c>
      <c r="K415" s="2">
        <f t="shared" si="71"/>
        <v>-333.48268945983097</v>
      </c>
      <c r="L415" s="2">
        <f>SUM($K$7:$K415)</f>
        <v>-75597.887130218762</v>
      </c>
      <c r="M415" t="str">
        <f t="shared" si="72"/>
        <v/>
      </c>
    </row>
    <row r="416" spans="2:13" x14ac:dyDescent="0.15">
      <c r="B416" s="4">
        <v>41</v>
      </c>
      <c r="C416" s="2">
        <f t="shared" si="64"/>
        <v>7.0817535125509323</v>
      </c>
      <c r="D416" s="2">
        <f t="shared" si="65"/>
        <v>-36.708435758191541</v>
      </c>
      <c r="E416" s="2">
        <f t="shared" si="66"/>
        <v>31.607204018311663</v>
      </c>
      <c r="F416" s="2">
        <f t="shared" si="67"/>
        <v>-68.315639776503204</v>
      </c>
      <c r="G416" t="str">
        <f t="shared" si="63"/>
        <v xml:space="preserve"> </v>
      </c>
      <c r="H416" s="2">
        <f t="shared" si="68"/>
        <v>-366.77831277523308</v>
      </c>
      <c r="I416" s="2">
        <f t="shared" si="69"/>
        <v>-3.4424599897919705</v>
      </c>
      <c r="J416" s="2">
        <f t="shared" si="70"/>
        <v>-34.954385995356212</v>
      </c>
      <c r="K416" s="2">
        <f t="shared" si="71"/>
        <v>-331.82392677987684</v>
      </c>
      <c r="L416" s="2">
        <f>SUM($K$7:$K416)</f>
        <v>-75929.71105699864</v>
      </c>
      <c r="M416" t="str">
        <f t="shared" si="72"/>
        <v/>
      </c>
    </row>
    <row r="417" spans="2:13" x14ac:dyDescent="0.15">
      <c r="B417" s="4">
        <v>41.1</v>
      </c>
      <c r="C417" s="2">
        <f t="shared" si="64"/>
        <v>7.1451126788881396</v>
      </c>
      <c r="D417" s="2">
        <f t="shared" si="65"/>
        <v>-36.64722679685508</v>
      </c>
      <c r="E417" s="2">
        <f t="shared" si="66"/>
        <v>31.651376628741602</v>
      </c>
      <c r="F417" s="2">
        <f t="shared" si="67"/>
        <v>-68.298603425596681</v>
      </c>
      <c r="G417" t="str">
        <f t="shared" si="63"/>
        <v xml:space="preserve"> </v>
      </c>
      <c r="H417" s="2">
        <f t="shared" si="68"/>
        <v>-366.1528408571391</v>
      </c>
      <c r="I417" s="2">
        <f t="shared" si="69"/>
        <v>-3.5484172092792718</v>
      </c>
      <c r="J417" s="2">
        <f t="shared" si="70"/>
        <v>-36.013958190229225</v>
      </c>
      <c r="K417" s="2">
        <f t="shared" si="71"/>
        <v>-330.13888266690986</v>
      </c>
      <c r="L417" s="2">
        <f>SUM($K$7:$K417)</f>
        <v>-76259.849939665553</v>
      </c>
      <c r="M417" t="str">
        <f t="shared" si="72"/>
        <v/>
      </c>
    </row>
    <row r="418" spans="2:13" x14ac:dyDescent="0.15">
      <c r="B418" s="4">
        <v>41.2</v>
      </c>
      <c r="C418" s="2">
        <f t="shared" si="64"/>
        <v>7.2072091837457322</v>
      </c>
      <c r="D418" s="2">
        <f t="shared" si="65"/>
        <v>-36.583341374572747</v>
      </c>
      <c r="E418" s="2">
        <f t="shared" si="66"/>
        <v>31.695549239171541</v>
      </c>
      <c r="F418" s="2">
        <f t="shared" si="67"/>
        <v>-68.278890613744295</v>
      </c>
      <c r="G418" t="str">
        <f t="shared" si="63"/>
        <v xml:space="preserve"> </v>
      </c>
      <c r="H418" s="2">
        <f t="shared" si="68"/>
        <v>-365.50010968921356</v>
      </c>
      <c r="I418" s="2">
        <f t="shared" si="69"/>
        <v>-3.6543744287665731</v>
      </c>
      <c r="J418" s="2">
        <f t="shared" si="70"/>
        <v>-37.073530385102167</v>
      </c>
      <c r="K418" s="2">
        <f t="shared" si="71"/>
        <v>-328.42657930411139</v>
      </c>
      <c r="L418" s="2">
        <f>SUM($K$7:$K418)</f>
        <v>-76588.276518969666</v>
      </c>
      <c r="M418" t="str">
        <f t="shared" si="72"/>
        <v/>
      </c>
    </row>
    <row r="419" spans="2:13" x14ac:dyDescent="0.15">
      <c r="B419" s="4">
        <v>41.3</v>
      </c>
      <c r="C419" s="2">
        <f t="shared" si="64"/>
        <v>7.2680182472877846</v>
      </c>
      <c r="D419" s="2">
        <f t="shared" si="65"/>
        <v>-36.516680563269965</v>
      </c>
      <c r="E419" s="2">
        <f t="shared" si="66"/>
        <v>31.739721849601473</v>
      </c>
      <c r="F419" s="2">
        <f t="shared" si="67"/>
        <v>-68.256402412871438</v>
      </c>
      <c r="G419" t="str">
        <f t="shared" si="63"/>
        <v xml:space="preserve"> </v>
      </c>
      <c r="H419" s="2">
        <f t="shared" si="68"/>
        <v>-364.81911829596442</v>
      </c>
      <c r="I419" s="2">
        <f t="shared" si="69"/>
        <v>-3.7603316482538602</v>
      </c>
      <c r="J419" s="2">
        <f t="shared" si="70"/>
        <v>-38.133102579975073</v>
      </c>
      <c r="K419" s="2">
        <f t="shared" si="71"/>
        <v>-326.68601571598936</v>
      </c>
      <c r="L419" s="2">
        <f>SUM($K$7:$K419)</f>
        <v>-76914.962534685648</v>
      </c>
      <c r="M419" t="str">
        <f t="shared" si="72"/>
        <v/>
      </c>
    </row>
    <row r="420" spans="2:13" x14ac:dyDescent="0.15">
      <c r="B420" s="4">
        <v>41.4</v>
      </c>
      <c r="C420" s="2">
        <f t="shared" si="64"/>
        <v>7.3275156476412633</v>
      </c>
      <c r="D420" s="2">
        <f t="shared" si="65"/>
        <v>-36.447143095922925</v>
      </c>
      <c r="E420" s="2">
        <f t="shared" si="66"/>
        <v>31.783894460031412</v>
      </c>
      <c r="F420" s="2">
        <f t="shared" si="67"/>
        <v>-68.231037555954344</v>
      </c>
      <c r="G420" t="str">
        <f t="shared" si="63"/>
        <v xml:space="preserve"> </v>
      </c>
      <c r="H420" s="2">
        <f t="shared" si="68"/>
        <v>-364.10884210406044</v>
      </c>
      <c r="I420" s="2">
        <f t="shared" si="69"/>
        <v>-3.8662888677411544</v>
      </c>
      <c r="J420" s="2">
        <f t="shared" si="70"/>
        <v>-39.192674774848051</v>
      </c>
      <c r="K420" s="2">
        <f t="shared" si="71"/>
        <v>-324.91616732921239</v>
      </c>
      <c r="L420" s="2">
        <f>SUM($K$7:$K420)</f>
        <v>-77239.878702014859</v>
      </c>
      <c r="M420" t="str">
        <f t="shared" si="72"/>
        <v/>
      </c>
    </row>
    <row r="421" spans="2:13" x14ac:dyDescent="0.15">
      <c r="B421" s="4">
        <v>41.5</v>
      </c>
      <c r="C421" s="2">
        <f t="shared" si="64"/>
        <v>7.3856777276087229</v>
      </c>
      <c r="D421" s="2">
        <f t="shared" si="65"/>
        <v>-36.374625324889166</v>
      </c>
      <c r="E421" s="2">
        <f t="shared" si="66"/>
        <v>31.828067070461351</v>
      </c>
      <c r="F421" s="2">
        <f t="shared" si="67"/>
        <v>-68.20269239535051</v>
      </c>
      <c r="G421" t="str">
        <f t="shared" si="63"/>
        <v xml:space="preserve"> </v>
      </c>
      <c r="H421" s="2">
        <f t="shared" si="68"/>
        <v>-363.36823254996591</v>
      </c>
      <c r="I421" s="2">
        <f t="shared" si="69"/>
        <v>-3.9722460872284557</v>
      </c>
      <c r="J421" s="2">
        <f t="shared" si="70"/>
        <v>-40.252246969721064</v>
      </c>
      <c r="K421" s="2">
        <f t="shared" si="71"/>
        <v>-323.11598558024485</v>
      </c>
      <c r="L421" s="2">
        <f>SUM($K$7:$K421)</f>
        <v>-77562.994687595099</v>
      </c>
      <c r="M421" t="str">
        <f t="shared" si="72"/>
        <v/>
      </c>
    </row>
    <row r="422" spans="2:13" x14ac:dyDescent="0.15">
      <c r="B422" s="4">
        <v>41.6</v>
      </c>
      <c r="C422" s="2">
        <f t="shared" si="64"/>
        <v>7.4424814011670293</v>
      </c>
      <c r="D422" s="2">
        <f t="shared" si="65"/>
        <v>-36.299021185104017</v>
      </c>
      <c r="E422" s="2">
        <f t="shared" si="66"/>
        <v>31.87223968089129</v>
      </c>
      <c r="F422" s="2">
        <f t="shared" si="67"/>
        <v>-68.171260865995308</v>
      </c>
      <c r="G422" t="str">
        <f t="shared" si="63"/>
        <v xml:space="preserve"> </v>
      </c>
      <c r="H422" s="2">
        <f t="shared" si="68"/>
        <v>-362.59621673807817</v>
      </c>
      <c r="I422" s="2">
        <f t="shared" si="69"/>
        <v>-4.078203306715757</v>
      </c>
      <c r="J422" s="2">
        <f t="shared" si="70"/>
        <v>-41.311819164594077</v>
      </c>
      <c r="K422" s="2">
        <f t="shared" si="71"/>
        <v>-321.28439757348411</v>
      </c>
      <c r="L422" s="2">
        <f>SUM($K$7:$K422)</f>
        <v>-77884.279085168586</v>
      </c>
      <c r="M422" t="str">
        <f t="shared" si="72"/>
        <v/>
      </c>
    </row>
    <row r="423" spans="2:13" x14ac:dyDescent="0.15">
      <c r="B423" s="4">
        <v>41.7</v>
      </c>
      <c r="C423" s="2">
        <f t="shared" si="64"/>
        <v>7.4979041597543556</v>
      </c>
      <c r="D423" s="2">
        <f t="shared" si="65"/>
        <v>-36.220222162511618</v>
      </c>
      <c r="E423" s="2">
        <f t="shared" si="66"/>
        <v>31.91641229132123</v>
      </c>
      <c r="F423" s="2">
        <f t="shared" si="67"/>
        <v>-68.136634453832841</v>
      </c>
      <c r="G423" t="str">
        <f t="shared" si="63"/>
        <v xml:space="preserve"> </v>
      </c>
      <c r="H423" s="2">
        <f t="shared" si="68"/>
        <v>-361.79169715304556</v>
      </c>
      <c r="I423" s="2">
        <f t="shared" si="69"/>
        <v>-4.1841605262030583</v>
      </c>
      <c r="J423" s="2">
        <f t="shared" si="70"/>
        <v>-42.371391359467019</v>
      </c>
      <c r="K423" s="2">
        <f t="shared" si="71"/>
        <v>-319.42030579357856</v>
      </c>
      <c r="L423" s="2">
        <f>SUM($K$7:$K423)</f>
        <v>-78203.699390962167</v>
      </c>
      <c r="M423" t="str">
        <f t="shared" si="72"/>
        <v/>
      </c>
    </row>
    <row r="424" spans="2:13" x14ac:dyDescent="0.15">
      <c r="B424" s="4">
        <v>41.8</v>
      </c>
      <c r="C424" s="2">
        <f t="shared" si="64"/>
        <v>7.5519240783481507</v>
      </c>
      <c r="D424" s="2">
        <f t="shared" si="65"/>
        <v>-36.138117268097488</v>
      </c>
      <c r="E424" s="2">
        <f t="shared" si="66"/>
        <v>31.960584901751169</v>
      </c>
      <c r="F424" s="2">
        <f t="shared" si="67"/>
        <v>-68.09870216984865</v>
      </c>
      <c r="G424" t="str">
        <f t="shared" si="63"/>
        <v xml:space="preserve"> </v>
      </c>
      <c r="H424" s="2">
        <f t="shared" si="68"/>
        <v>-360.95355142991849</v>
      </c>
      <c r="I424" s="2">
        <f t="shared" si="69"/>
        <v>-4.2901177456903454</v>
      </c>
      <c r="J424" s="2">
        <f t="shared" si="70"/>
        <v>-43.430963554339925</v>
      </c>
      <c r="K424" s="2">
        <f t="shared" si="71"/>
        <v>-317.52258787557855</v>
      </c>
      <c r="L424" s="2">
        <f>SUM($K$7:$K424)</f>
        <v>-78521.221978837741</v>
      </c>
      <c r="M424" t="str">
        <f t="shared" si="72"/>
        <v/>
      </c>
    </row>
    <row r="425" spans="2:13" x14ac:dyDescent="0.15">
      <c r="B425" s="4">
        <v>41.9</v>
      </c>
      <c r="C425" s="2">
        <f t="shared" si="64"/>
        <v>7.6045198213365666</v>
      </c>
      <c r="D425" s="2">
        <f t="shared" si="65"/>
        <v>-36.052593017886217</v>
      </c>
      <c r="E425" s="2">
        <f t="shared" si="66"/>
        <v>32.004757512181108</v>
      </c>
      <c r="F425" s="2">
        <f t="shared" si="67"/>
        <v>-68.057350530067325</v>
      </c>
      <c r="G425" t="str">
        <f t="shared" si="63"/>
        <v xml:space="preserve"> </v>
      </c>
      <c r="H425" s="2">
        <f t="shared" si="68"/>
        <v>-360.08063218575489</v>
      </c>
      <c r="I425" s="2">
        <f t="shared" si="69"/>
        <v>-4.3960749651776396</v>
      </c>
      <c r="J425" s="2">
        <f t="shared" si="70"/>
        <v>-44.490535749212903</v>
      </c>
      <c r="K425" s="2">
        <f t="shared" si="71"/>
        <v>-315.59009643654201</v>
      </c>
      <c r="L425" s="2">
        <f>SUM($K$7:$K425)</f>
        <v>-78836.812075274283</v>
      </c>
      <c r="M425" t="str">
        <f t="shared" si="72"/>
        <v/>
      </c>
    </row>
    <row r="426" spans="2:13" x14ac:dyDescent="0.15">
      <c r="B426" s="4">
        <v>42</v>
      </c>
      <c r="C426" s="2">
        <f t="shared" si="64"/>
        <v>7.6556706481857617</v>
      </c>
      <c r="D426" s="2">
        <f t="shared" si="65"/>
        <v>-35.963533419264763</v>
      </c>
      <c r="E426" s="2">
        <f t="shared" si="66"/>
        <v>32.048930122611047</v>
      </c>
      <c r="F426" s="2">
        <f t="shared" si="67"/>
        <v>-68.012463541875803</v>
      </c>
      <c r="G426" t="str">
        <f t="shared" si="63"/>
        <v xml:space="preserve"> </v>
      </c>
      <c r="H426" s="2">
        <f t="shared" si="68"/>
        <v>-359.17176691625758</v>
      </c>
      <c r="I426" s="2">
        <f t="shared" si="69"/>
        <v>-4.5020321846649409</v>
      </c>
      <c r="J426" s="2">
        <f t="shared" si="70"/>
        <v>-45.550107944085916</v>
      </c>
      <c r="K426" s="2">
        <f t="shared" si="71"/>
        <v>-313.62165897217164</v>
      </c>
      <c r="L426" s="2">
        <f>SUM($K$7:$K426)</f>
        <v>-79150.433734246457</v>
      </c>
      <c r="M426" t="str">
        <f t="shared" si="72"/>
        <v/>
      </c>
    </row>
    <row r="427" spans="2:13" x14ac:dyDescent="0.15">
      <c r="B427" s="4">
        <v>42.1</v>
      </c>
      <c r="C427" s="2">
        <f t="shared" si="64"/>
        <v>7.7053564189056516</v>
      </c>
      <c r="D427" s="2">
        <f t="shared" si="65"/>
        <v>-35.870819963986754</v>
      </c>
      <c r="E427" s="2">
        <f t="shared" si="66"/>
        <v>32.093102733040986</v>
      </c>
      <c r="F427" s="2">
        <f t="shared" si="67"/>
        <v>-67.963922697027741</v>
      </c>
      <c r="G427" t="str">
        <f t="shared" si="63"/>
        <v xml:space="preserve"> </v>
      </c>
      <c r="H427" s="2">
        <f t="shared" si="68"/>
        <v>-358.22575796097794</v>
      </c>
      <c r="I427" s="2">
        <f t="shared" si="69"/>
        <v>-4.6079894041522422</v>
      </c>
      <c r="J427" s="2">
        <f t="shared" si="70"/>
        <v>-46.609680138958929</v>
      </c>
      <c r="K427" s="2">
        <f t="shared" si="71"/>
        <v>-311.61607782201901</v>
      </c>
      <c r="L427" s="2">
        <f>SUM($K$7:$K427)</f>
        <v>-79462.049812068479</v>
      </c>
      <c r="M427" t="str">
        <f t="shared" si="72"/>
        <v/>
      </c>
    </row>
    <row r="428" spans="2:13" x14ac:dyDescent="0.15">
      <c r="B428" s="4">
        <v>42.2</v>
      </c>
      <c r="C428" s="2">
        <f t="shared" si="64"/>
        <v>7.753557599316494</v>
      </c>
      <c r="D428" s="2">
        <f t="shared" si="65"/>
        <v>-35.774331628208834</v>
      </c>
      <c r="E428" s="2">
        <f t="shared" si="66"/>
        <v>32.137275343470925</v>
      </c>
      <c r="F428" s="2">
        <f t="shared" si="67"/>
        <v>-67.91160697167976</v>
      </c>
      <c r="G428" t="str">
        <f t="shared" si="63"/>
        <v xml:space="preserve"> </v>
      </c>
      <c r="H428" s="2">
        <f t="shared" si="68"/>
        <v>-357.24138254056044</v>
      </c>
      <c r="I428" s="2">
        <f t="shared" si="69"/>
        <v>-4.7139466236395435</v>
      </c>
      <c r="J428" s="2">
        <f t="shared" si="70"/>
        <v>-47.669252333831906</v>
      </c>
      <c r="K428" s="2">
        <f t="shared" si="71"/>
        <v>-309.5721302067285</v>
      </c>
      <c r="L428" s="2">
        <f>SUM($K$7:$K428)</f>
        <v>-79771.621942275204</v>
      </c>
      <c r="M428" t="str">
        <f t="shared" si="72"/>
        <v/>
      </c>
    </row>
    <row r="429" spans="2:13" x14ac:dyDescent="0.15">
      <c r="B429" s="4">
        <v>42.3</v>
      </c>
      <c r="C429" s="2">
        <f t="shared" si="64"/>
        <v>7.8002552661185831</v>
      </c>
      <c r="D429" s="2">
        <f t="shared" si="65"/>
        <v>-35.673944879903253</v>
      </c>
      <c r="E429" s="2">
        <f t="shared" si="66"/>
        <v>32.181447953900864</v>
      </c>
      <c r="F429" s="2">
        <f t="shared" si="67"/>
        <v>-67.855392833804117</v>
      </c>
      <c r="G429" t="str">
        <f t="shared" si="63"/>
        <v xml:space="preserve"> </v>
      </c>
      <c r="H429" s="2">
        <f t="shared" si="68"/>
        <v>-356.21739286944307</v>
      </c>
      <c r="I429" s="2">
        <f t="shared" si="69"/>
        <v>-4.8199038431268377</v>
      </c>
      <c r="J429" s="2">
        <f t="shared" si="70"/>
        <v>-48.728824528704848</v>
      </c>
      <c r="K429" s="2">
        <f t="shared" si="71"/>
        <v>-307.4885683407382</v>
      </c>
      <c r="L429" s="2">
        <f>SUM($K$7:$K429)</f>
        <v>-80079.110510615938</v>
      </c>
      <c r="M429" t="str">
        <f t="shared" si="72"/>
        <v/>
      </c>
    </row>
    <row r="430" spans="2:13" x14ac:dyDescent="0.15">
      <c r="B430" s="4">
        <v>42.4</v>
      </c>
      <c r="C430" s="2">
        <f t="shared" si="64"/>
        <v>7.8454311117675957</v>
      </c>
      <c r="D430" s="2">
        <f t="shared" si="65"/>
        <v>-35.569533693985356</v>
      </c>
      <c r="E430" s="2">
        <f t="shared" si="66"/>
        <v>32.225620564330804</v>
      </c>
      <c r="F430" s="2">
        <f t="shared" si="67"/>
        <v>-67.79515425831616</v>
      </c>
      <c r="G430" t="str">
        <f t="shared" si="63"/>
        <v xml:space="preserve"> </v>
      </c>
      <c r="H430" s="2">
        <f t="shared" si="68"/>
        <v>-355.15251634735745</v>
      </c>
      <c r="I430" s="2">
        <f t="shared" si="69"/>
        <v>-4.9258610626141319</v>
      </c>
      <c r="J430" s="2">
        <f t="shared" si="70"/>
        <v>-49.78839672357779</v>
      </c>
      <c r="K430" s="2">
        <f t="shared" si="71"/>
        <v>-305.36411962377963</v>
      </c>
      <c r="L430" s="2">
        <f>SUM($K$7:$K430)</f>
        <v>-80384.474630239711</v>
      </c>
      <c r="M430" t="str">
        <f t="shared" si="72"/>
        <v/>
      </c>
    </row>
    <row r="431" spans="2:13" x14ac:dyDescent="0.15">
      <c r="B431" s="4">
        <v>42.5</v>
      </c>
      <c r="C431" s="2">
        <f t="shared" si="64"/>
        <v>7.8890674491577641</v>
      </c>
      <c r="D431" s="2">
        <f t="shared" si="65"/>
        <v>-35.460969575486139</v>
      </c>
      <c r="E431" s="2">
        <f t="shared" si="66"/>
        <v>32.269793174760743</v>
      </c>
      <c r="F431" s="2">
        <f t="shared" si="67"/>
        <v>-67.730762750246882</v>
      </c>
      <c r="G431" t="str">
        <f t="shared" si="63"/>
        <v xml:space="preserve"> </v>
      </c>
      <c r="H431" s="2">
        <f t="shared" si="68"/>
        <v>-354.04545583288825</v>
      </c>
      <c r="I431" s="2">
        <f t="shared" si="69"/>
        <v>-5.0318182821014261</v>
      </c>
      <c r="J431" s="2">
        <f t="shared" si="70"/>
        <v>-50.847968918450768</v>
      </c>
      <c r="K431" s="2">
        <f t="shared" si="71"/>
        <v>-303.19748691443749</v>
      </c>
      <c r="L431" s="2">
        <f>SUM($K$7:$K431)</f>
        <v>-80687.672117154143</v>
      </c>
      <c r="M431" t="str">
        <f t="shared" si="72"/>
        <v/>
      </c>
    </row>
    <row r="432" spans="2:13" x14ac:dyDescent="0.15">
      <c r="B432" s="4">
        <v>42.6</v>
      </c>
      <c r="C432" s="2">
        <f t="shared" si="64"/>
        <v>7.9311472161150363</v>
      </c>
      <c r="D432" s="2">
        <f t="shared" si="65"/>
        <v>-35.348121591091505</v>
      </c>
      <c r="E432" s="2">
        <f t="shared" si="66"/>
        <v>32.313965785190682</v>
      </c>
      <c r="F432" s="2">
        <f t="shared" si="67"/>
        <v>-67.662087376282187</v>
      </c>
      <c r="G432" t="str">
        <f t="shared" si="63"/>
        <v xml:space="preserve"> </v>
      </c>
      <c r="H432" s="2">
        <f t="shared" si="68"/>
        <v>-352.89489000226604</v>
      </c>
      <c r="I432" s="2">
        <f t="shared" si="69"/>
        <v>-5.1377755015887274</v>
      </c>
      <c r="J432" s="2">
        <f t="shared" si="70"/>
        <v>-51.907541113323781</v>
      </c>
      <c r="K432" s="2">
        <f t="shared" si="71"/>
        <v>-300.98734888894228</v>
      </c>
      <c r="L432" s="2">
        <f>SUM($K$7:$K432)</f>
        <v>-80988.659466043086</v>
      </c>
      <c r="M432" t="str">
        <f t="shared" si="72"/>
        <v/>
      </c>
    </row>
    <row r="433" spans="2:13" x14ac:dyDescent="0.15">
      <c r="B433" s="4">
        <v>42.7</v>
      </c>
      <c r="C433" s="2">
        <f t="shared" si="64"/>
        <v>7.9716539797027224</v>
      </c>
      <c r="D433" s="2">
        <f t="shared" si="65"/>
        <v>-35.230856409361706</v>
      </c>
      <c r="E433" s="2">
        <f t="shared" si="66"/>
        <v>32.358138395620621</v>
      </c>
      <c r="F433" s="2">
        <f t="shared" si="67"/>
        <v>-67.58899480498232</v>
      </c>
      <c r="G433" t="str">
        <f t="shared" si="63"/>
        <v xml:space="preserve"> </v>
      </c>
      <c r="H433" s="2">
        <f t="shared" si="68"/>
        <v>-351.69947379646766</v>
      </c>
      <c r="I433" s="2">
        <f t="shared" si="69"/>
        <v>-5.2437327210760287</v>
      </c>
      <c r="J433" s="2">
        <f t="shared" si="70"/>
        <v>-52.967113308196758</v>
      </c>
      <c r="K433" s="2">
        <f t="shared" si="71"/>
        <v>-298.7323604882709</v>
      </c>
      <c r="L433" s="2">
        <f>SUM($K$7:$K433)</f>
        <v>-81287.391826531355</v>
      </c>
      <c r="M433" t="str">
        <f t="shared" si="72"/>
        <v/>
      </c>
    </row>
    <row r="434" spans="2:13" x14ac:dyDescent="0.15">
      <c r="B434" s="4">
        <v>42.8</v>
      </c>
      <c r="C434" s="2">
        <f t="shared" si="64"/>
        <v>8.0105719403413076</v>
      </c>
      <c r="D434" s="2">
        <f t="shared" si="65"/>
        <v>-35.109038349931822</v>
      </c>
      <c r="E434" s="2">
        <f t="shared" si="66"/>
        <v>32.402311006050553</v>
      </c>
      <c r="F434" s="2">
        <f t="shared" si="67"/>
        <v>-67.511349355982375</v>
      </c>
      <c r="G434" t="str">
        <f t="shared" si="63"/>
        <v xml:space="preserve"> </v>
      </c>
      <c r="H434" s="2">
        <f t="shared" si="68"/>
        <v>-350.45783895958658</v>
      </c>
      <c r="I434" s="2">
        <f t="shared" si="69"/>
        <v>-5.3496899405633229</v>
      </c>
      <c r="J434" s="2">
        <f t="shared" si="70"/>
        <v>-54.026685503069736</v>
      </c>
      <c r="K434" s="2">
        <f t="shared" si="71"/>
        <v>-296.43115345651682</v>
      </c>
      <c r="L434" s="2">
        <f>SUM($K$7:$K434)</f>
        <v>-81583.822979987875</v>
      </c>
      <c r="M434" t="str">
        <f t="shared" si="72"/>
        <v/>
      </c>
    </row>
    <row r="435" spans="2:13" x14ac:dyDescent="0.15">
      <c r="B435" s="4">
        <v>42.9</v>
      </c>
      <c r="C435" s="2">
        <f t="shared" si="64"/>
        <v>8.0478859357449721</v>
      </c>
      <c r="D435" s="2">
        <f t="shared" si="65"/>
        <v>-34.982529441985498</v>
      </c>
      <c r="E435" s="2">
        <f t="shared" si="66"/>
        <v>32.446483616480492</v>
      </c>
      <c r="F435" s="2">
        <f t="shared" si="67"/>
        <v>-67.429013058465983</v>
      </c>
      <c r="G435" t="str">
        <f t="shared" si="63"/>
        <v xml:space="preserve"> </v>
      </c>
      <c r="H435" s="2">
        <f t="shared" si="68"/>
        <v>-349.16859467132372</v>
      </c>
      <c r="I435" s="2">
        <f t="shared" si="69"/>
        <v>-5.4556471600506242</v>
      </c>
      <c r="J435" s="2">
        <f t="shared" si="70"/>
        <v>-55.086257697942713</v>
      </c>
      <c r="K435" s="2">
        <f t="shared" si="71"/>
        <v>-294.08233697338102</v>
      </c>
      <c r="L435" s="2">
        <f>SUM($K$7:$K435)</f>
        <v>-81877.90531696126</v>
      </c>
      <c r="M435" t="str">
        <f t="shared" si="72"/>
        <v/>
      </c>
    </row>
    <row r="436" spans="2:13" x14ac:dyDescent="0.15">
      <c r="B436" s="4">
        <v>43</v>
      </c>
      <c r="C436" s="2">
        <f t="shared" si="64"/>
        <v>8.0835814446764971</v>
      </c>
      <c r="D436" s="2">
        <f t="shared" si="65"/>
        <v>-34.851189492279246</v>
      </c>
      <c r="E436" s="2">
        <f t="shared" si="66"/>
        <v>32.490656226910431</v>
      </c>
      <c r="F436" s="2">
        <f t="shared" si="67"/>
        <v>-67.341845719189678</v>
      </c>
      <c r="G436" t="str">
        <f t="shared" si="63"/>
        <v xml:space="preserve"> </v>
      </c>
      <c r="H436" s="2">
        <f t="shared" si="68"/>
        <v>-347.83032827630774</v>
      </c>
      <c r="I436" s="2">
        <f t="shared" si="69"/>
        <v>-5.5616043795379184</v>
      </c>
      <c r="J436" s="2">
        <f t="shared" si="70"/>
        <v>-56.145829892815655</v>
      </c>
      <c r="K436" s="2">
        <f t="shared" si="71"/>
        <v>-291.6844983834921</v>
      </c>
      <c r="L436" s="2">
        <f>SUM($K$7:$K436)</f>
        <v>-82169.589815344749</v>
      </c>
      <c r="M436" t="str">
        <f t="shared" si="72"/>
        <v/>
      </c>
    </row>
    <row r="437" spans="2:13" x14ac:dyDescent="0.15">
      <c r="B437" s="4">
        <v>43.1</v>
      </c>
      <c r="C437" s="2">
        <f t="shared" si="64"/>
        <v>8.117644590522616</v>
      </c>
      <c r="D437" s="2">
        <f t="shared" si="65"/>
        <v>-34.714876162982293</v>
      </c>
      <c r="E437" s="2">
        <f t="shared" si="66"/>
        <v>32.53482883734037</v>
      </c>
      <c r="F437" s="2">
        <f t="shared" si="67"/>
        <v>-67.249705000322663</v>
      </c>
      <c r="G437" t="str">
        <f t="shared" si="63"/>
        <v xml:space="preserve"> </v>
      </c>
      <c r="H437" s="2">
        <f t="shared" si="68"/>
        <v>-346.44160611282314</v>
      </c>
      <c r="I437" s="2">
        <f t="shared" si="69"/>
        <v>-5.6675615990252126</v>
      </c>
      <c r="J437" s="2">
        <f t="shared" si="70"/>
        <v>-57.205402087688633</v>
      </c>
      <c r="K437" s="2">
        <f t="shared" si="71"/>
        <v>-289.2362040251345</v>
      </c>
      <c r="L437" s="2">
        <f>SUM($K$7:$K437)</f>
        <v>-82458.826019369881</v>
      </c>
      <c r="M437" t="str">
        <f t="shared" si="72"/>
        <v/>
      </c>
    </row>
    <row r="438" spans="2:13" x14ac:dyDescent="0.15">
      <c r="B438" s="4">
        <v>43.2</v>
      </c>
      <c r="C438" s="2">
        <f t="shared" si="64"/>
        <v>8.1500621446917165</v>
      </c>
      <c r="D438" s="2">
        <f t="shared" si="65"/>
        <v>-34.573445059582333</v>
      </c>
      <c r="E438" s="2">
        <f t="shared" si="66"/>
        <v>32.57900144777031</v>
      </c>
      <c r="F438" s="2">
        <f t="shared" si="67"/>
        <v>-67.152446507352636</v>
      </c>
      <c r="G438" t="str">
        <f t="shared" si="63"/>
        <v xml:space="preserve"> </v>
      </c>
      <c r="H438" s="2">
        <f t="shared" si="68"/>
        <v>-345.00097444336564</v>
      </c>
      <c r="I438" s="2">
        <f t="shared" si="69"/>
        <v>-5.7735188185125139</v>
      </c>
      <c r="J438" s="2">
        <f t="shared" si="70"/>
        <v>-58.26497428256161</v>
      </c>
      <c r="K438" s="2">
        <f t="shared" si="71"/>
        <v>-286.736000160804</v>
      </c>
      <c r="L438" s="2">
        <f>SUM($K$7:$K438)</f>
        <v>-82745.562019530684</v>
      </c>
      <c r="M438" t="str">
        <f t="shared" si="72"/>
        <v/>
      </c>
    </row>
    <row r="439" spans="2:13" x14ac:dyDescent="0.15">
      <c r="B439" s="4">
        <v>43.3</v>
      </c>
      <c r="C439" s="2">
        <f t="shared" si="64"/>
        <v>8.1808215298356259</v>
      </c>
      <c r="D439" s="2">
        <f t="shared" si="65"/>
        <v>-34.426749829090802</v>
      </c>
      <c r="E439" s="2">
        <f t="shared" si="66"/>
        <v>32.623174058200249</v>
      </c>
      <c r="F439" s="2">
        <f t="shared" si="67"/>
        <v>-67.049923887291044</v>
      </c>
      <c r="G439" t="str">
        <f t="shared" si="63"/>
        <v xml:space="preserve"> </v>
      </c>
      <c r="H439" s="2">
        <f t="shared" si="68"/>
        <v>-343.50696048928091</v>
      </c>
      <c r="I439" s="2">
        <f t="shared" si="69"/>
        <v>-5.8794760379998081</v>
      </c>
      <c r="J439" s="2">
        <f t="shared" si="70"/>
        <v>-59.324546477434588</v>
      </c>
      <c r="K439" s="2">
        <f t="shared" si="71"/>
        <v>-284.18241401184633</v>
      </c>
      <c r="L439" s="2">
        <f>SUM($K$7:$K439)</f>
        <v>-83029.744433542524</v>
      </c>
      <c r="M439" t="str">
        <f t="shared" si="72"/>
        <v/>
      </c>
    </row>
    <row r="440" spans="2:13" x14ac:dyDescent="0.15">
      <c r="B440" s="4">
        <v>43.4</v>
      </c>
      <c r="C440" s="2">
        <f t="shared" si="64"/>
        <v>8.2099108228973421</v>
      </c>
      <c r="D440" s="2">
        <f t="shared" si="65"/>
        <v>-34.274642268765376</v>
      </c>
      <c r="E440" s="2">
        <f t="shared" si="66"/>
        <v>32.667346668630188</v>
      </c>
      <c r="F440" s="2">
        <f t="shared" si="67"/>
        <v>-66.941988937395564</v>
      </c>
      <c r="G440" t="str">
        <f t="shared" si="63"/>
        <v xml:space="preserve"> </v>
      </c>
      <c r="H440" s="2">
        <f t="shared" si="68"/>
        <v>-341.958073571564</v>
      </c>
      <c r="I440" s="2">
        <f t="shared" si="69"/>
        <v>-5.9854332574871094</v>
      </c>
      <c r="J440" s="2">
        <f t="shared" si="70"/>
        <v>-60.384118672307601</v>
      </c>
      <c r="K440" s="2">
        <f t="shared" si="71"/>
        <v>-281.57395489925642</v>
      </c>
      <c r="L440" s="2">
        <f>SUM($K$7:$K440)</f>
        <v>-83311.318388441781</v>
      </c>
      <c r="M440" t="str">
        <f t="shared" si="72"/>
        <v/>
      </c>
    </row>
    <row r="441" spans="2:13" x14ac:dyDescent="0.15">
      <c r="B441" s="4">
        <v>43.5</v>
      </c>
      <c r="C441" s="2">
        <f t="shared" si="64"/>
        <v>8.2373187579860598</v>
      </c>
      <c r="D441" s="2">
        <f t="shared" si="65"/>
        <v>-34.116972445547418</v>
      </c>
      <c r="E441" s="2">
        <f t="shared" si="66"/>
        <v>32.711519279060127</v>
      </c>
      <c r="F441" s="2">
        <f t="shared" si="67"/>
        <v>-66.828491724607545</v>
      </c>
      <c r="G441" t="str">
        <f t="shared" si="63"/>
        <v xml:space="preserve"> </v>
      </c>
      <c r="H441" s="2">
        <f t="shared" si="68"/>
        <v>-340.35280635970895</v>
      </c>
      <c r="I441" s="2">
        <f t="shared" si="69"/>
        <v>-6.0913904769744107</v>
      </c>
      <c r="J441" s="2">
        <f t="shared" si="70"/>
        <v>-61.443690867180578</v>
      </c>
      <c r="K441" s="2">
        <f t="shared" si="71"/>
        <v>-278.90911549252837</v>
      </c>
      <c r="L441" s="2">
        <f>SUM($K$7:$K441)</f>
        <v>-83590.227503934308</v>
      </c>
      <c r="M441" t="str">
        <f t="shared" si="72"/>
        <v/>
      </c>
    </row>
    <row r="442" spans="2:13" x14ac:dyDescent="0.15">
      <c r="B442" s="4">
        <v>43.6</v>
      </c>
      <c r="C442" s="2">
        <f t="shared" si="64"/>
        <v>8.2630347290815394</v>
      </c>
      <c r="D442" s="2">
        <f t="shared" si="65"/>
        <v>-33.953588826394373</v>
      </c>
      <c r="E442" s="2">
        <f t="shared" si="66"/>
        <v>32.755691889490066</v>
      </c>
      <c r="F442" s="2">
        <f t="shared" si="67"/>
        <v>-66.709280715884432</v>
      </c>
      <c r="G442" t="str">
        <f t="shared" si="63"/>
        <v xml:space="preserve"> </v>
      </c>
      <c r="H442" s="2">
        <f t="shared" si="68"/>
        <v>-338.68963623029248</v>
      </c>
      <c r="I442" s="2">
        <f t="shared" si="69"/>
        <v>-6.1973476964617049</v>
      </c>
      <c r="J442" s="2">
        <f t="shared" si="70"/>
        <v>-62.50326306205352</v>
      </c>
      <c r="K442" s="2">
        <f t="shared" si="71"/>
        <v>-276.18637316823896</v>
      </c>
      <c r="L442" s="2">
        <f>SUM($K$7:$K442)</f>
        <v>-83866.413877102546</v>
      </c>
      <c r="M442" t="str">
        <f t="shared" si="72"/>
        <v/>
      </c>
    </row>
    <row r="443" spans="2:13" x14ac:dyDescent="0.15">
      <c r="B443" s="4">
        <v>43.7</v>
      </c>
      <c r="C443" s="2">
        <f t="shared" si="64"/>
        <v>8.287048792568811</v>
      </c>
      <c r="D443" s="2">
        <f t="shared" si="65"/>
        <v>-33.784338419664124</v>
      </c>
      <c r="E443" s="2">
        <f t="shared" si="66"/>
        <v>32.799864499920005</v>
      </c>
      <c r="F443" s="2">
        <f t="shared" si="67"/>
        <v>-66.584202919584129</v>
      </c>
      <c r="G443" t="str">
        <f t="shared" si="63"/>
        <v xml:space="preserve"> </v>
      </c>
      <c r="H443" s="2">
        <f t="shared" si="68"/>
        <v>-336.9670267367589</v>
      </c>
      <c r="I443" s="2">
        <f t="shared" si="69"/>
        <v>-6.3033049159489991</v>
      </c>
      <c r="J443" s="2">
        <f t="shared" si="70"/>
        <v>-63.562835256926462</v>
      </c>
      <c r="K443" s="2">
        <f t="shared" si="71"/>
        <v>-273.40419147983243</v>
      </c>
      <c r="L443" s="2">
        <f>SUM($K$7:$K443)</f>
        <v>-84139.818068582375</v>
      </c>
      <c r="M443" t="str">
        <f t="shared" si="72"/>
        <v/>
      </c>
    </row>
    <row r="444" spans="2:13" x14ac:dyDescent="0.15">
      <c r="B444" s="4">
        <v>43.8</v>
      </c>
      <c r="C444" s="2">
        <f t="shared" si="64"/>
        <v>8.3093516696050358</v>
      </c>
      <c r="D444" s="2">
        <f t="shared" si="65"/>
        <v>-33.609066927687664</v>
      </c>
      <c r="E444" s="2">
        <f t="shared" si="66"/>
        <v>32.844037110349944</v>
      </c>
      <c r="F444" s="2">
        <f t="shared" si="67"/>
        <v>-66.453104038037608</v>
      </c>
      <c r="G444" t="str">
        <f t="shared" si="63"/>
        <v xml:space="preserve"> </v>
      </c>
      <c r="H444" s="2">
        <f t="shared" si="68"/>
        <v>-335.18342919164502</v>
      </c>
      <c r="I444" s="2">
        <f t="shared" si="69"/>
        <v>-6.4092621354362933</v>
      </c>
      <c r="J444" s="2">
        <f t="shared" si="70"/>
        <v>-64.622407451799432</v>
      </c>
      <c r="K444" s="2">
        <f t="shared" si="71"/>
        <v>-270.56102173984561</v>
      </c>
      <c r="L444" s="2">
        <f>SUM($K$7:$K444)</f>
        <v>-84410.379090322225</v>
      </c>
      <c r="M444" t="str">
        <f t="shared" si="72"/>
        <v/>
      </c>
    </row>
    <row r="445" spans="2:13" x14ac:dyDescent="0.15">
      <c r="B445" s="4">
        <v>43.9</v>
      </c>
      <c r="C445" s="2">
        <f t="shared" si="64"/>
        <v>8.3299347483195731</v>
      </c>
      <c r="D445" s="2">
        <f t="shared" si="65"/>
        <v>-33.427618910641328</v>
      </c>
      <c r="E445" s="2">
        <f t="shared" si="66"/>
        <v>32.888209720779884</v>
      </c>
      <c r="F445" s="2">
        <f t="shared" si="67"/>
        <v>-66.315828631421212</v>
      </c>
      <c r="G445" t="str">
        <f t="shared" si="63"/>
        <v xml:space="preserve"> </v>
      </c>
      <c r="H445" s="2">
        <f t="shared" si="68"/>
        <v>-333.33728436223646</v>
      </c>
      <c r="I445" s="2">
        <f t="shared" si="69"/>
        <v>-6.5152193549235946</v>
      </c>
      <c r="J445" s="2">
        <f t="shared" si="70"/>
        <v>-65.68197964667246</v>
      </c>
      <c r="K445" s="2">
        <f t="shared" si="71"/>
        <v>-267.655304715564</v>
      </c>
      <c r="L445" s="2">
        <f>SUM($K$7:$K445)</f>
        <v>-84678.034395037786</v>
      </c>
      <c r="M445" t="str">
        <f t="shared" si="72"/>
        <v/>
      </c>
    </row>
    <row r="446" spans="2:13" x14ac:dyDescent="0.15">
      <c r="B446" s="4">
        <v>44</v>
      </c>
      <c r="C446" s="2">
        <f t="shared" si="64"/>
        <v>8.3487900858487194</v>
      </c>
      <c r="D446" s="2">
        <f t="shared" si="65"/>
        <v>-33.239837961805975</v>
      </c>
      <c r="E446" s="2">
        <f t="shared" si="66"/>
        <v>32.932382331209823</v>
      </c>
      <c r="F446" s="2">
        <f t="shared" si="67"/>
        <v>-66.172220293015798</v>
      </c>
      <c r="G446" t="str">
        <f t="shared" si="63"/>
        <v xml:space="preserve"> </v>
      </c>
      <c r="H446" s="2">
        <f t="shared" si="68"/>
        <v>-331.42702428039149</v>
      </c>
      <c r="I446" s="2">
        <f t="shared" si="69"/>
        <v>-6.6211765744108959</v>
      </c>
      <c r="J446" s="2">
        <f t="shared" si="70"/>
        <v>-66.741551841545459</v>
      </c>
      <c r="K446" s="2">
        <f t="shared" si="71"/>
        <v>-264.68547243884603</v>
      </c>
      <c r="L446" s="2">
        <f>SUM($K$7:$K446)</f>
        <v>-84942.719867476626</v>
      </c>
      <c r="M446" t="str">
        <f t="shared" si="72"/>
        <v/>
      </c>
    </row>
    <row r="447" spans="2:13" x14ac:dyDescent="0.15">
      <c r="B447" s="4">
        <v>44.1</v>
      </c>
      <c r="C447" s="2">
        <f t="shared" si="64"/>
        <v>8.3659104102060411</v>
      </c>
      <c r="D447" s="2">
        <f t="shared" si="65"/>
        <v>-33.045566894272312</v>
      </c>
      <c r="E447" s="2">
        <f t="shared" si="66"/>
        <v>32.976554941639762</v>
      </c>
      <c r="F447" s="2">
        <f t="shared" si="67"/>
        <v>-66.022121835912074</v>
      </c>
      <c r="G447" t="str">
        <f t="shared" ref="G447:G510" si="73">IF(AND($F447&gt;=-0.5,$F447&lt;0.5),$B447," ")</f>
        <v xml:space="preserve"> </v>
      </c>
      <c r="H447" s="2">
        <f t="shared" si="68"/>
        <v>-329.45107416698949</v>
      </c>
      <c r="I447" s="2">
        <f t="shared" si="69"/>
        <v>-6.7271337938981972</v>
      </c>
      <c r="J447" s="2">
        <f t="shared" si="70"/>
        <v>-67.801124036418443</v>
      </c>
      <c r="K447" s="2">
        <f t="shared" si="71"/>
        <v>-261.64995013057103</v>
      </c>
      <c r="L447" s="2">
        <f>SUM($K$7:$K447)</f>
        <v>-85204.369817607192</v>
      </c>
      <c r="M447" t="str">
        <f t="shared" si="72"/>
        <v/>
      </c>
    </row>
    <row r="448" spans="2:13" x14ac:dyDescent="0.15">
      <c r="B448" s="4">
        <v>44.2</v>
      </c>
      <c r="C448" s="2">
        <f t="shared" si="64"/>
        <v>8.381289121989667</v>
      </c>
      <c r="D448" s="2">
        <f t="shared" si="65"/>
        <v>-32.844647939125579</v>
      </c>
      <c r="E448" s="2">
        <f t="shared" si="66"/>
        <v>33.020727552069701</v>
      </c>
      <c r="F448" s="2">
        <f t="shared" si="67"/>
        <v>-65.86537549119528</v>
      </c>
      <c r="G448" t="str">
        <f t="shared" si="73"/>
        <v xml:space="preserve"> </v>
      </c>
      <c r="H448" s="2">
        <f t="shared" si="68"/>
        <v>-327.40785447118429</v>
      </c>
      <c r="I448" s="2">
        <f t="shared" si="69"/>
        <v>-6.8330910133854914</v>
      </c>
      <c r="J448" s="2">
        <f t="shared" si="70"/>
        <v>-68.860696231291342</v>
      </c>
      <c r="K448" s="2">
        <f t="shared" si="71"/>
        <v>-258.54715823989295</v>
      </c>
      <c r="L448" s="2">
        <f>SUM($K$7:$K448)</f>
        <v>-85462.916975847082</v>
      </c>
      <c r="M448" t="str">
        <f t="shared" si="72"/>
        <v/>
      </c>
    </row>
    <row r="449" spans="2:13" x14ac:dyDescent="0.15">
      <c r="B449" s="4">
        <v>44.3</v>
      </c>
      <c r="C449" s="2">
        <f t="shared" si="64"/>
        <v>8.3949202959272071</v>
      </c>
      <c r="D449" s="2">
        <f t="shared" si="65"/>
        <v>-32.636922955111274</v>
      </c>
      <c r="E449" s="2">
        <f t="shared" si="66"/>
        <v>33.064900162499633</v>
      </c>
      <c r="F449" s="2">
        <f t="shared" si="67"/>
        <v>-65.7018231176109</v>
      </c>
      <c r="G449" t="str">
        <f t="shared" si="73"/>
        <v xml:space="preserve"> </v>
      </c>
      <c r="H449" s="2">
        <f t="shared" si="68"/>
        <v>-325.29578302432969</v>
      </c>
      <c r="I449" s="2">
        <f t="shared" si="69"/>
        <v>-6.9390482328727785</v>
      </c>
      <c r="J449" s="2">
        <f t="shared" si="70"/>
        <v>-69.920268426164284</v>
      </c>
      <c r="K449" s="2">
        <f t="shared" si="71"/>
        <v>-255.37551459816541</v>
      </c>
      <c r="L449" s="2">
        <f>SUM($K$7:$K449)</f>
        <v>-85718.292490445252</v>
      </c>
      <c r="M449" t="str">
        <f t="shared" si="72"/>
        <v/>
      </c>
    </row>
    <row r="450" spans="2:13" x14ac:dyDescent="0.15">
      <c r="B450" s="4">
        <v>44.4</v>
      </c>
      <c r="C450" s="2">
        <f t="shared" si="64"/>
        <v>8.4067986822595486</v>
      </c>
      <c r="D450" s="2">
        <f t="shared" si="65"/>
        <v>-32.422233649754666</v>
      </c>
      <c r="E450" s="2">
        <f t="shared" si="66"/>
        <v>33.109072772929572</v>
      </c>
      <c r="F450" s="2">
        <f t="shared" si="67"/>
        <v>-65.531306422684239</v>
      </c>
      <c r="G450" t="str">
        <f t="shared" si="73"/>
        <v xml:space="preserve"> </v>
      </c>
      <c r="H450" s="2">
        <f t="shared" si="68"/>
        <v>-323.11327730813724</v>
      </c>
      <c r="I450" s="2">
        <f t="shared" si="69"/>
        <v>-7.0450054523600798</v>
      </c>
      <c r="J450" s="2">
        <f t="shared" si="70"/>
        <v>-70.979840621037312</v>
      </c>
      <c r="K450" s="2">
        <f t="shared" si="71"/>
        <v>-252.13343668709993</v>
      </c>
      <c r="L450" s="2">
        <f>SUM($K$7:$K450)</f>
        <v>-85970.425927132354</v>
      </c>
      <c r="M450" t="str">
        <f t="shared" si="72"/>
        <v/>
      </c>
    </row>
    <row r="451" spans="2:13" x14ac:dyDescent="0.15">
      <c r="B451" s="4">
        <v>44.5</v>
      </c>
      <c r="C451" s="2">
        <f t="shared" si="64"/>
        <v>8.4169197079639702</v>
      </c>
      <c r="D451" s="2">
        <f t="shared" si="65"/>
        <v>-32.200421811872779</v>
      </c>
      <c r="E451" s="2">
        <f t="shared" si="66"/>
        <v>33.153245383359511</v>
      </c>
      <c r="F451" s="2">
        <f t="shared" si="67"/>
        <v>-65.353667195232291</v>
      </c>
      <c r="G451" t="str">
        <f t="shared" si="73"/>
        <v xml:space="preserve"> </v>
      </c>
      <c r="H451" s="2">
        <f t="shared" si="68"/>
        <v>-320.85875683628996</v>
      </c>
      <c r="I451" s="2">
        <f t="shared" si="69"/>
        <v>-7.1509626718473811</v>
      </c>
      <c r="J451" s="2">
        <f t="shared" si="70"/>
        <v>-72.03941281591031</v>
      </c>
      <c r="K451" s="2">
        <f t="shared" si="71"/>
        <v>-248.81934402037965</v>
      </c>
      <c r="L451" s="2">
        <f>SUM($K$7:$K451)</f>
        <v>-86219.245271152729</v>
      </c>
      <c r="M451" t="str">
        <f t="shared" si="72"/>
        <v/>
      </c>
    </row>
    <row r="452" spans="2:13" x14ac:dyDescent="0.15">
      <c r="B452" s="4">
        <v>44.6</v>
      </c>
      <c r="C452" s="2">
        <f t="shared" si="64"/>
        <v>8.4252794778175542</v>
      </c>
      <c r="D452" s="2">
        <f t="shared" si="65"/>
        <v>-31.971329555385218</v>
      </c>
      <c r="E452" s="2">
        <f t="shared" si="66"/>
        <v>33.19741799378945</v>
      </c>
      <c r="F452" s="2">
        <f t="shared" si="67"/>
        <v>-65.168747549174668</v>
      </c>
      <c r="G452" t="str">
        <f t="shared" si="73"/>
        <v xml:space="preserve"> </v>
      </c>
      <c r="H452" s="2">
        <f t="shared" si="68"/>
        <v>-318.53064564839781</v>
      </c>
      <c r="I452" s="2">
        <f t="shared" si="69"/>
        <v>-7.2569198913346824</v>
      </c>
      <c r="J452" s="2">
        <f t="shared" si="70"/>
        <v>-73.098985010783338</v>
      </c>
      <c r="K452" s="2">
        <f t="shared" si="71"/>
        <v>-245.43166063761447</v>
      </c>
      <c r="L452" s="2">
        <f>SUM($K$7:$K452)</f>
        <v>-86464.676931790338</v>
      </c>
      <c r="M452" t="str">
        <f t="shared" si="72"/>
        <v/>
      </c>
    </row>
    <row r="453" spans="2:13" x14ac:dyDescent="0.15">
      <c r="B453" s="4">
        <v>44.7</v>
      </c>
      <c r="C453" s="2">
        <f t="shared" si="64"/>
        <v>8.4318747753014378</v>
      </c>
      <c r="D453" s="2">
        <f t="shared" si="65"/>
        <v>-31.734799574294343</v>
      </c>
      <c r="E453" s="2">
        <f t="shared" si="66"/>
        <v>33.24159060421939</v>
      </c>
      <c r="F453" s="2">
        <f t="shared" si="67"/>
        <v>-64.976390178513725</v>
      </c>
      <c r="G453" t="str">
        <f t="shared" si="73"/>
        <v xml:space="preserve"> </v>
      </c>
      <c r="H453" s="2">
        <f t="shared" si="68"/>
        <v>-316.1273749148184</v>
      </c>
      <c r="I453" s="2">
        <f t="shared" si="69"/>
        <v>-7.3628771108219837</v>
      </c>
      <c r="J453" s="2">
        <f t="shared" si="70"/>
        <v>-74.15855720565628</v>
      </c>
      <c r="K453" s="2">
        <f t="shared" si="71"/>
        <v>-241.96881770916212</v>
      </c>
      <c r="L453" s="2">
        <f>SUM($K$7:$K453)</f>
        <v>-86706.645749499497</v>
      </c>
      <c r="M453" t="str">
        <f t="shared" si="72"/>
        <v/>
      </c>
    </row>
    <row r="454" spans="2:13" x14ac:dyDescent="0.15">
      <c r="B454" s="4">
        <v>44.8</v>
      </c>
      <c r="C454" s="2">
        <f t="shared" si="64"/>
        <v>8.4367030633464566</v>
      </c>
      <c r="D454" s="2">
        <f t="shared" si="65"/>
        <v>-31.490675408669343</v>
      </c>
      <c r="E454" s="2">
        <f t="shared" si="66"/>
        <v>33.285763214649329</v>
      </c>
      <c r="F454" s="2">
        <f t="shared" si="67"/>
        <v>-64.776438623318668</v>
      </c>
      <c r="G454" t="str">
        <f t="shared" si="73"/>
        <v xml:space="preserve"> </v>
      </c>
      <c r="H454" s="2">
        <f t="shared" si="68"/>
        <v>-313.64738565049629</v>
      </c>
      <c r="I454" s="2">
        <f t="shared" si="69"/>
        <v>-7.4688343303092708</v>
      </c>
      <c r="J454" s="2">
        <f t="shared" si="70"/>
        <v>-75.218129400529179</v>
      </c>
      <c r="K454" s="2">
        <f t="shared" si="71"/>
        <v>-238.42925624996712</v>
      </c>
      <c r="L454" s="2">
        <f>SUM($K$7:$K454)</f>
        <v>-86945.075005749459</v>
      </c>
      <c r="M454" t="str">
        <f t="shared" si="72"/>
        <v/>
      </c>
    </row>
    <row r="455" spans="2:13" x14ac:dyDescent="0.15">
      <c r="B455" s="4">
        <v>44.9</v>
      </c>
      <c r="C455" s="2">
        <f t="shared" si="64"/>
        <v>8.4397624849205073</v>
      </c>
      <c r="D455" s="2">
        <f t="shared" si="65"/>
        <v>-31.238801721429915</v>
      </c>
      <c r="E455" s="2">
        <f t="shared" si="66"/>
        <v>33.329935825079268</v>
      </c>
      <c r="F455" s="2">
        <f t="shared" si="67"/>
        <v>-64.568737546509183</v>
      </c>
      <c r="G455" t="str">
        <f t="shared" si="73"/>
        <v xml:space="preserve"> </v>
      </c>
      <c r="H455" s="2">
        <f t="shared" si="68"/>
        <v>-311.08913153559212</v>
      </c>
      <c r="I455" s="2">
        <f t="shared" si="69"/>
        <v>-7.574791549796565</v>
      </c>
      <c r="J455" s="2">
        <f t="shared" si="70"/>
        <v>-76.277701595402164</v>
      </c>
      <c r="K455" s="2">
        <f t="shared" si="71"/>
        <v>-234.81142994018995</v>
      </c>
      <c r="L455" s="2">
        <f>SUM($K$7:$K455)</f>
        <v>-87179.886435689652</v>
      </c>
      <c r="M455" t="str">
        <f t="shared" si="72"/>
        <v/>
      </c>
    </row>
    <row r="456" spans="2:13" x14ac:dyDescent="0.15">
      <c r="B456" s="4">
        <v>45</v>
      </c>
      <c r="C456" s="2">
        <f t="shared" ref="C456:C519" si="74">SQRT(($C$1*SQRT(2)/2)^2-($C$3*COS(2*3.14*(-B456/$C$2)))^2)-SQRT(($C$1*SQRT(2)/2)^2-$C$3^2)</f>
        <v>8.4410518634582132</v>
      </c>
      <c r="D456" s="2">
        <f t="shared" ref="D456:D519" si="75">$C$3*COS((2*3.14)*(($C456-$B456)/$C$2))</f>
        <v>-30.979024585688514</v>
      </c>
      <c r="E456" s="2">
        <f t="shared" ref="E456:E519" si="76">$C$3/$F$1*$B456-($C$3*($C$2-$F$1)/$F$1)</f>
        <v>33.374108435509207</v>
      </c>
      <c r="F456" s="2">
        <f t="shared" ref="F456:F519" si="77">+$D456-$E456</f>
        <v>-64.353133021197721</v>
      </c>
      <c r="G456" t="str">
        <f t="shared" si="73"/>
        <v xml:space="preserve"> </v>
      </c>
      <c r="H456" s="2">
        <f t="shared" ref="H456:H519" si="78">(+$D456-$D457)*10/2+$D457*10</f>
        <v>-308.45108184027731</v>
      </c>
      <c r="I456" s="2">
        <f t="shared" ref="I456:I519" si="79">-($C$3-$H$3)*$B456/$F$2+$C$3</f>
        <v>-7.6807487692838663</v>
      </c>
      <c r="J456" s="2">
        <f t="shared" ref="J456:J519" si="80">(+$I456-$I457)*10/2+$I457*10</f>
        <v>-77.337273790275162</v>
      </c>
      <c r="K456" s="2">
        <f t="shared" ref="K456:K519" si="81">+$H456-$J456</f>
        <v>-231.11380805000215</v>
      </c>
      <c r="L456" s="2">
        <f>SUM($K$7:$K456)</f>
        <v>-87411.000243739647</v>
      </c>
      <c r="M456" t="str">
        <f t="shared" ref="M456:M519" si="82">IF($F$2=$G456,$L456,"")</f>
        <v/>
      </c>
    </row>
    <row r="457" spans="2:13" x14ac:dyDescent="0.15">
      <c r="B457" s="4">
        <v>45.1</v>
      </c>
      <c r="C457" s="2">
        <f t="shared" si="74"/>
        <v>8.4405707031328916</v>
      </c>
      <c r="D457" s="2">
        <f t="shared" si="75"/>
        <v>-30.711191782366942</v>
      </c>
      <c r="E457" s="2">
        <f t="shared" si="76"/>
        <v>33.418281045939146</v>
      </c>
      <c r="F457" s="2">
        <f t="shared" si="77"/>
        <v>-64.129472828306092</v>
      </c>
      <c r="G457" t="str">
        <f t="shared" si="73"/>
        <v xml:space="preserve"> </v>
      </c>
      <c r="H457" s="2">
        <f t="shared" si="78"/>
        <v>-305.73172445065643</v>
      </c>
      <c r="I457" s="2">
        <f t="shared" si="79"/>
        <v>-7.7867059887711676</v>
      </c>
      <c r="J457" s="2">
        <f t="shared" si="80"/>
        <v>-78.39684598514819</v>
      </c>
      <c r="K457" s="2">
        <f t="shared" si="81"/>
        <v>-227.33487846550824</v>
      </c>
      <c r="L457" s="2">
        <f>SUM($K$7:$K457)</f>
        <v>-87638.335122205157</v>
      </c>
      <c r="M457" t="str">
        <f t="shared" si="82"/>
        <v/>
      </c>
    </row>
    <row r="458" spans="2:13" x14ac:dyDescent="0.15">
      <c r="B458" s="4">
        <v>45.2</v>
      </c>
      <c r="C458" s="2">
        <f t="shared" si="74"/>
        <v>8.4383191889711355</v>
      </c>
      <c r="D458" s="2">
        <f t="shared" si="75"/>
        <v>-30.435153107764343</v>
      </c>
      <c r="E458" s="2">
        <f t="shared" si="76"/>
        <v>33.462453656369085</v>
      </c>
      <c r="F458" s="2">
        <f t="shared" si="77"/>
        <v>-63.897606764133428</v>
      </c>
      <c r="G458" t="str">
        <f t="shared" si="73"/>
        <v xml:space="preserve"> </v>
      </c>
      <c r="H458" s="2">
        <f t="shared" si="78"/>
        <v>-302.9295689923722</v>
      </c>
      <c r="I458" s="2">
        <f t="shared" si="79"/>
        <v>-7.8926632082584689</v>
      </c>
      <c r="J458" s="2">
        <f t="shared" si="80"/>
        <v>-79.456418180021132</v>
      </c>
      <c r="K458" s="2">
        <f t="shared" si="81"/>
        <v>-223.47315081235107</v>
      </c>
      <c r="L458" s="2">
        <f>SUM($K$7:$K458)</f>
        <v>-87861.808273017508</v>
      </c>
      <c r="M458" t="str">
        <f t="shared" si="82"/>
        <v/>
      </c>
    </row>
    <row r="459" spans="2:13" x14ac:dyDescent="0.15">
      <c r="B459" s="4">
        <v>45.3</v>
      </c>
      <c r="C459" s="2">
        <f t="shared" si="74"/>
        <v>8.4342981868101248</v>
      </c>
      <c r="D459" s="2">
        <f t="shared" si="75"/>
        <v>-30.15076069071009</v>
      </c>
      <c r="E459" s="2">
        <f t="shared" si="76"/>
        <v>33.506626266799017</v>
      </c>
      <c r="F459" s="2">
        <f t="shared" si="77"/>
        <v>-63.657386957509104</v>
      </c>
      <c r="G459" t="str">
        <f t="shared" si="73"/>
        <v xml:space="preserve"> </v>
      </c>
      <c r="H459" s="2">
        <f t="shared" si="78"/>
        <v>-300.04315004800713</v>
      </c>
      <c r="I459" s="2">
        <f t="shared" si="79"/>
        <v>-7.998620427745756</v>
      </c>
      <c r="J459" s="2">
        <f t="shared" si="80"/>
        <v>-80.515990374894074</v>
      </c>
      <c r="K459" s="2">
        <f t="shared" si="81"/>
        <v>-219.52715967311306</v>
      </c>
      <c r="L459" s="2">
        <f>SUM($K$7:$K459)</f>
        <v>-88081.335432690626</v>
      </c>
      <c r="M459" t="str">
        <f t="shared" si="82"/>
        <v/>
      </c>
    </row>
    <row r="460" spans="2:13" x14ac:dyDescent="0.15">
      <c r="B460" s="4">
        <v>45.4</v>
      </c>
      <c r="C460" s="2">
        <f t="shared" si="74"/>
        <v>8.4285092430973947</v>
      </c>
      <c r="D460" s="2">
        <f t="shared" si="75"/>
        <v>-29.857869318891336</v>
      </c>
      <c r="E460" s="2">
        <f t="shared" si="76"/>
        <v>33.550798877228956</v>
      </c>
      <c r="F460" s="2">
        <f t="shared" si="77"/>
        <v>-63.408668196120288</v>
      </c>
      <c r="G460" t="str">
        <f t="shared" si="73"/>
        <v xml:space="preserve"> </v>
      </c>
      <c r="H460" s="2">
        <f t="shared" si="78"/>
        <v>-297.07103046396907</v>
      </c>
      <c r="I460" s="2">
        <f t="shared" si="79"/>
        <v>-8.1045776472330573</v>
      </c>
      <c r="J460" s="2">
        <f t="shared" si="80"/>
        <v>-81.575562569767044</v>
      </c>
      <c r="K460" s="2">
        <f t="shared" si="81"/>
        <v>-215.49546789420202</v>
      </c>
      <c r="L460" s="2">
        <f>SUM($K$7:$K460)</f>
        <v>-88296.830900584828</v>
      </c>
      <c r="M460" t="str">
        <f t="shared" si="82"/>
        <v/>
      </c>
    </row>
    <row r="461" spans="2:13" x14ac:dyDescent="0.15">
      <c r="B461" s="4">
        <v>45.5</v>
      </c>
      <c r="C461" s="2">
        <f t="shared" si="74"/>
        <v>8.4209545845332627</v>
      </c>
      <c r="D461" s="2">
        <f t="shared" si="75"/>
        <v>-29.556336773902476</v>
      </c>
      <c r="E461" s="2">
        <f t="shared" si="76"/>
        <v>33.594971487658896</v>
      </c>
      <c r="F461" s="2">
        <f t="shared" si="77"/>
        <v>-63.151308261561368</v>
      </c>
      <c r="G461" t="str">
        <f t="shared" si="73"/>
        <v xml:space="preserve"> </v>
      </c>
      <c r="H461" s="2">
        <f t="shared" si="78"/>
        <v>-294.011804742099</v>
      </c>
      <c r="I461" s="2">
        <f t="shared" si="79"/>
        <v>-8.2105348667203515</v>
      </c>
      <c r="J461" s="2">
        <f t="shared" si="80"/>
        <v>-82.635134764640014</v>
      </c>
      <c r="K461" s="2">
        <f t="shared" si="81"/>
        <v>-211.37666997745899</v>
      </c>
      <c r="L461" s="2">
        <f>SUM($K$7:$K461)</f>
        <v>-88508.207570562285</v>
      </c>
      <c r="M461" t="str">
        <f t="shared" si="82"/>
        <v/>
      </c>
    </row>
    <row r="462" spans="2:13" x14ac:dyDescent="0.15">
      <c r="B462" s="4">
        <v>45.6</v>
      </c>
      <c r="C462" s="2">
        <f t="shared" si="74"/>
        <v>8.411637117555486</v>
      </c>
      <c r="D462" s="2">
        <f t="shared" si="75"/>
        <v>-29.24602417451732</v>
      </c>
      <c r="E462" s="2">
        <f t="shared" si="76"/>
        <v>33.639144098088835</v>
      </c>
      <c r="F462" s="2">
        <f t="shared" si="77"/>
        <v>-62.885168272606151</v>
      </c>
      <c r="G462" t="str">
        <f t="shared" si="73"/>
        <v xml:space="preserve"> </v>
      </c>
      <c r="H462" s="2">
        <f t="shared" si="78"/>
        <v>-290.86410251078581</v>
      </c>
      <c r="I462" s="2">
        <f t="shared" si="79"/>
        <v>-8.3164920862076528</v>
      </c>
      <c r="J462" s="2">
        <f t="shared" si="80"/>
        <v>-83.694706959513042</v>
      </c>
      <c r="K462" s="2">
        <f t="shared" si="81"/>
        <v>-207.16939555127277</v>
      </c>
      <c r="L462" s="2">
        <f>SUM($K$7:$K462)</f>
        <v>-88715.376966113559</v>
      </c>
      <c r="M462" t="str">
        <f t="shared" si="82"/>
        <v/>
      </c>
    </row>
    <row r="463" spans="2:13" x14ac:dyDescent="0.15">
      <c r="B463" s="4">
        <v>45.7</v>
      </c>
      <c r="C463" s="2">
        <f t="shared" si="74"/>
        <v>8.4005604276658801</v>
      </c>
      <c r="D463" s="2">
        <f t="shared" si="75"/>
        <v>-28.926796327639845</v>
      </c>
      <c r="E463" s="2">
        <f t="shared" si="76"/>
        <v>33.683316708518781</v>
      </c>
      <c r="F463" s="2">
        <f t="shared" si="77"/>
        <v>-62.610113036158623</v>
      </c>
      <c r="G463" t="str">
        <f t="shared" si="73"/>
        <v xml:space="preserve"> </v>
      </c>
      <c r="H463" s="2">
        <f t="shared" si="78"/>
        <v>-287.62659206992254</v>
      </c>
      <c r="I463" s="2">
        <f t="shared" si="79"/>
        <v>-8.4224493056949541</v>
      </c>
      <c r="J463" s="2">
        <f t="shared" si="80"/>
        <v>-84.754279154386012</v>
      </c>
      <c r="K463" s="2">
        <f t="shared" si="81"/>
        <v>-202.87231291553653</v>
      </c>
      <c r="L463" s="2">
        <f>SUM($K$7:$K463)</f>
        <v>-88918.2492790291</v>
      </c>
      <c r="M463" t="str">
        <f t="shared" si="82"/>
        <v/>
      </c>
    </row>
    <row r="464" spans="2:13" x14ac:dyDescent="0.15">
      <c r="B464" s="4">
        <v>45.8</v>
      </c>
      <c r="C464" s="2">
        <f t="shared" si="74"/>
        <v>8.3877287785985857</v>
      </c>
      <c r="D464" s="2">
        <f t="shared" si="75"/>
        <v>-28.598522086344662</v>
      </c>
      <c r="E464" s="2">
        <f t="shared" si="76"/>
        <v>33.727489318948713</v>
      </c>
      <c r="F464" s="2">
        <f t="shared" si="77"/>
        <v>-62.326011405293372</v>
      </c>
      <c r="G464" t="str">
        <f t="shared" si="73"/>
        <v xml:space="preserve"> </v>
      </c>
      <c r="H464" s="2">
        <f t="shared" si="78"/>
        <v>-284.2979840035735</v>
      </c>
      <c r="I464" s="2">
        <f t="shared" si="79"/>
        <v>-8.5284065251822483</v>
      </c>
      <c r="J464" s="2">
        <f t="shared" si="80"/>
        <v>-85.813851349258982</v>
      </c>
      <c r="K464" s="2">
        <f t="shared" si="81"/>
        <v>-198.48413265431452</v>
      </c>
      <c r="L464" s="2">
        <f>SUM($K$7:$K464)</f>
        <v>-89116.73341168341</v>
      </c>
      <c r="M464" t="str">
        <f t="shared" si="82"/>
        <v/>
      </c>
    </row>
    <row r="465" spans="2:13" x14ac:dyDescent="0.15">
      <c r="B465" s="4">
        <v>45.9</v>
      </c>
      <c r="C465" s="2">
        <f t="shared" si="74"/>
        <v>8.3731471113293452</v>
      </c>
      <c r="D465" s="2">
        <f t="shared" si="75"/>
        <v>-28.261074714370032</v>
      </c>
      <c r="E465" s="2">
        <f t="shared" si="76"/>
        <v>33.771661929378652</v>
      </c>
      <c r="F465" s="2">
        <f t="shared" si="77"/>
        <v>-62.032736643748684</v>
      </c>
      <c r="G465" t="str">
        <f t="shared" si="73"/>
        <v xml:space="preserve"> </v>
      </c>
      <c r="H465" s="2">
        <f t="shared" si="78"/>
        <v>-280.87703485376255</v>
      </c>
      <c r="I465" s="2">
        <f t="shared" si="79"/>
        <v>-8.6343637446695496</v>
      </c>
      <c r="J465" s="2">
        <f t="shared" si="80"/>
        <v>-86.873423544131967</v>
      </c>
      <c r="K465" s="2">
        <f t="shared" si="81"/>
        <v>-194.00361130963057</v>
      </c>
      <c r="L465" s="2">
        <f>SUM($K$7:$K465)</f>
        <v>-89310.737022993038</v>
      </c>
      <c r="M465" t="str">
        <f t="shared" si="82"/>
        <v/>
      </c>
    </row>
    <row r="466" spans="2:13" x14ac:dyDescent="0.15">
      <c r="B466" s="4">
        <v>46</v>
      </c>
      <c r="C466" s="2">
        <f t="shared" si="74"/>
        <v>8.3568210429254037</v>
      </c>
      <c r="D466" s="2">
        <f t="shared" si="75"/>
        <v>-27.91433225638248</v>
      </c>
      <c r="E466" s="2">
        <f t="shared" si="76"/>
        <v>33.815834539808591</v>
      </c>
      <c r="F466" s="2">
        <f t="shared" si="77"/>
        <v>-61.730166796191071</v>
      </c>
      <c r="G466" t="str">
        <f t="shared" si="73"/>
        <v xml:space="preserve"> </v>
      </c>
      <c r="H466" s="2">
        <f t="shared" si="78"/>
        <v>-277.36255084833124</v>
      </c>
      <c r="I466" s="2">
        <f t="shared" si="79"/>
        <v>-8.7403209641568438</v>
      </c>
      <c r="J466" s="2">
        <f t="shared" si="80"/>
        <v>-87.932995739004909</v>
      </c>
      <c r="K466" s="2">
        <f t="shared" si="81"/>
        <v>-189.42955510932632</v>
      </c>
      <c r="L466" s="2">
        <f>SUM($K$7:$K466)</f>
        <v>-89500.166578102362</v>
      </c>
      <c r="M466" t="str">
        <f t="shared" si="82"/>
        <v/>
      </c>
    </row>
    <row r="467" spans="2:13" x14ac:dyDescent="0.15">
      <c r="B467" s="4">
        <v>46.1</v>
      </c>
      <c r="C467" s="2">
        <f t="shared" si="74"/>
        <v>8.3387568652351121</v>
      </c>
      <c r="D467" s="2">
        <f t="shared" si="75"/>
        <v>-27.558177913283757</v>
      </c>
      <c r="E467" s="2">
        <f t="shared" si="76"/>
        <v>33.86000715023853</v>
      </c>
      <c r="F467" s="2">
        <f t="shared" si="77"/>
        <v>-61.418185063522287</v>
      </c>
      <c r="G467" t="str">
        <f t="shared" si="73"/>
        <v xml:space="preserve"> </v>
      </c>
      <c r="H467" s="2">
        <f t="shared" si="78"/>
        <v>-273.75339167535134</v>
      </c>
      <c r="I467" s="2">
        <f t="shared" si="79"/>
        <v>-8.846278183644138</v>
      </c>
      <c r="J467" s="2">
        <f t="shared" si="80"/>
        <v>-88.992567933877893</v>
      </c>
      <c r="K467" s="2">
        <f t="shared" si="81"/>
        <v>-184.76082374147344</v>
      </c>
      <c r="L467" s="2">
        <f>SUM($K$7:$K467)</f>
        <v>-89684.92740184383</v>
      </c>
      <c r="M467" t="str">
        <f t="shared" si="82"/>
        <v/>
      </c>
    </row>
    <row r="468" spans="2:13" x14ac:dyDescent="0.15">
      <c r="B468" s="4">
        <v>46.2</v>
      </c>
      <c r="C468" s="2">
        <f t="shared" si="74"/>
        <v>8.318961543416691</v>
      </c>
      <c r="D468" s="2">
        <f t="shared" si="75"/>
        <v>-27.192500421786505</v>
      </c>
      <c r="E468" s="2">
        <f t="shared" si="76"/>
        <v>33.90417976066847</v>
      </c>
      <c r="F468" s="2">
        <f t="shared" si="77"/>
        <v>-61.096680182454975</v>
      </c>
      <c r="G468" t="str">
        <f t="shared" si="73"/>
        <v xml:space="preserve"> </v>
      </c>
      <c r="H468" s="2">
        <f t="shared" si="78"/>
        <v>-270.04847429612613</v>
      </c>
      <c r="I468" s="2">
        <f t="shared" si="79"/>
        <v>-8.9522354031314393</v>
      </c>
      <c r="J468" s="2">
        <f t="shared" si="80"/>
        <v>-90.052140128750864</v>
      </c>
      <c r="K468" s="2">
        <f t="shared" si="81"/>
        <v>-179.99633416737527</v>
      </c>
      <c r="L468" s="2">
        <f>SUM($K$7:$K468)</f>
        <v>-89864.923736011202</v>
      </c>
      <c r="M468" t="str">
        <f t="shared" si="82"/>
        <v/>
      </c>
    </row>
    <row r="469" spans="2:13" x14ac:dyDescent="0.15">
      <c r="B469" s="4">
        <v>46.3</v>
      </c>
      <c r="C469" s="2">
        <f t="shared" si="74"/>
        <v>8.2974427143052196</v>
      </c>
      <c r="D469" s="2">
        <f t="shared" si="75"/>
        <v>-26.817194437438722</v>
      </c>
      <c r="E469" s="2">
        <f t="shared" si="76"/>
        <v>33.948352371098409</v>
      </c>
      <c r="F469" s="2">
        <f t="shared" si="77"/>
        <v>-60.765546808537131</v>
      </c>
      <c r="G469" t="str">
        <f t="shared" si="73"/>
        <v xml:space="preserve"> </v>
      </c>
      <c r="H469" s="2">
        <f t="shared" si="78"/>
        <v>-266.24677678835587</v>
      </c>
      <c r="I469" s="2">
        <f t="shared" si="79"/>
        <v>-9.0581926226187335</v>
      </c>
      <c r="J469" s="2">
        <f t="shared" si="80"/>
        <v>-91.111712323623834</v>
      </c>
      <c r="K469" s="2">
        <f t="shared" si="81"/>
        <v>-175.13506446473204</v>
      </c>
      <c r="L469" s="2">
        <f>SUM($K$7:$K469)</f>
        <v>-90040.058800475934</v>
      </c>
      <c r="M469" t="str">
        <f t="shared" si="82"/>
        <v/>
      </c>
    </row>
    <row r="470" spans="2:13" x14ac:dyDescent="0.15">
      <c r="B470" s="4">
        <v>46.4</v>
      </c>
      <c r="C470" s="2">
        <f t="shared" si="74"/>
        <v>8.2742086846168093</v>
      </c>
      <c r="D470" s="2">
        <f t="shared" si="75"/>
        <v>-26.432160920232452</v>
      </c>
      <c r="E470" s="2">
        <f t="shared" si="76"/>
        <v>33.992524981528348</v>
      </c>
      <c r="F470" s="2">
        <f t="shared" si="77"/>
        <v>-60.424685901760796</v>
      </c>
      <c r="G470" t="str">
        <f t="shared" si="73"/>
        <v xml:space="preserve"> </v>
      </c>
      <c r="H470" s="2">
        <f t="shared" si="78"/>
        <v>-262.34734221060489</v>
      </c>
      <c r="I470" s="2">
        <f t="shared" si="79"/>
        <v>-9.1641498421060348</v>
      </c>
      <c r="J470" s="2">
        <f t="shared" si="80"/>
        <v>-92.171284518496861</v>
      </c>
      <c r="K470" s="2">
        <f t="shared" si="81"/>
        <v>-170.17605769210803</v>
      </c>
      <c r="L470" s="2">
        <f>SUM($K$7:$K470)</f>
        <v>-90210.234858168042</v>
      </c>
      <c r="M470" t="str">
        <f t="shared" si="82"/>
        <v/>
      </c>
    </row>
    <row r="471" spans="2:13" x14ac:dyDescent="0.15">
      <c r="B471" s="4">
        <v>46.5</v>
      </c>
      <c r="C471" s="2">
        <f t="shared" si="74"/>
        <v>8.2492684289890263</v>
      </c>
      <c r="D471" s="2">
        <f t="shared" si="75"/>
        <v>-26.037307521888529</v>
      </c>
      <c r="E471" s="2">
        <f t="shared" si="76"/>
        <v>34.036697591958287</v>
      </c>
      <c r="F471" s="2">
        <f t="shared" si="77"/>
        <v>-60.074005113846816</v>
      </c>
      <c r="G471" t="str">
        <f t="shared" si="73"/>
        <v xml:space="preserve"> </v>
      </c>
      <c r="H471" s="2">
        <f t="shared" si="78"/>
        <v>-258.34928247877406</v>
      </c>
      <c r="I471" s="2">
        <f t="shared" si="79"/>
        <v>-9.2701070615933361</v>
      </c>
      <c r="J471" s="2">
        <f t="shared" si="80"/>
        <v>-93.230856713369832</v>
      </c>
      <c r="K471" s="2">
        <f t="shared" si="81"/>
        <v>-165.11842576540423</v>
      </c>
      <c r="L471" s="2">
        <f>SUM($K$7:$K471)</f>
        <v>-90375.353283933451</v>
      </c>
      <c r="M471" t="str">
        <f t="shared" si="82"/>
        <v/>
      </c>
    </row>
    <row r="472" spans="2:13" x14ac:dyDescent="0.15">
      <c r="B472" s="4">
        <v>46.6</v>
      </c>
      <c r="C472" s="2">
        <f t="shared" si="74"/>
        <v>8.2226315878565401</v>
      </c>
      <c r="D472" s="2">
        <f t="shared" si="75"/>
        <v>-25.632548973866278</v>
      </c>
      <c r="E472" s="2">
        <f t="shared" si="76"/>
        <v>34.080870202388226</v>
      </c>
      <c r="F472" s="2">
        <f t="shared" si="77"/>
        <v>-59.713419176254504</v>
      </c>
      <c r="G472" t="str">
        <f t="shared" si="73"/>
        <v xml:space="preserve"> </v>
      </c>
      <c r="H472" s="2">
        <f t="shared" si="78"/>
        <v>-254.25178224485603</v>
      </c>
      <c r="I472" s="2">
        <f t="shared" si="79"/>
        <v>-9.3760642810806303</v>
      </c>
      <c r="J472" s="2">
        <f t="shared" si="80"/>
        <v>-94.290428908242774</v>
      </c>
      <c r="K472" s="2">
        <f t="shared" si="81"/>
        <v>-159.96135333661326</v>
      </c>
      <c r="L472" s="2">
        <f>SUM($K$7:$K472)</f>
        <v>-90535.314637270058</v>
      </c>
      <c r="M472" t="str">
        <f t="shared" si="82"/>
        <v/>
      </c>
    </row>
    <row r="473" spans="2:13" x14ac:dyDescent="0.15">
      <c r="B473" s="4">
        <v>46.7</v>
      </c>
      <c r="C473" s="2">
        <f t="shared" si="74"/>
        <v>8.1943084651604607</v>
      </c>
      <c r="D473" s="2">
        <f t="shared" si="75"/>
        <v>-25.217807475104927</v>
      </c>
      <c r="E473" s="2">
        <f t="shared" si="76"/>
        <v>34.125042812818165</v>
      </c>
      <c r="F473" s="2">
        <f t="shared" si="77"/>
        <v>-59.342850287923092</v>
      </c>
      <c r="G473" t="str">
        <f t="shared" si="73"/>
        <v xml:space="preserve"> </v>
      </c>
      <c r="H473" s="2">
        <f t="shared" si="78"/>
        <v>-250.05410276785187</v>
      </c>
      <c r="I473" s="2">
        <f t="shared" si="79"/>
        <v>-9.4820215005679245</v>
      </c>
      <c r="J473" s="2">
        <f t="shared" si="80"/>
        <v>-95.350001103115716</v>
      </c>
      <c r="K473" s="2">
        <f t="shared" si="81"/>
        <v>-154.70410166473616</v>
      </c>
      <c r="L473" s="2">
        <f>SUM($K$7:$K473)</f>
        <v>-90690.018738934799</v>
      </c>
      <c r="M473" t="str">
        <f t="shared" si="82"/>
        <v/>
      </c>
    </row>
    <row r="474" spans="2:13" x14ac:dyDescent="0.15">
      <c r="B474" s="4">
        <v>46.8</v>
      </c>
      <c r="C474" s="2">
        <f t="shared" si="74"/>
        <v>8.1643100258905008</v>
      </c>
      <c r="D474" s="2">
        <f t="shared" si="75"/>
        <v>-24.793013078465449</v>
      </c>
      <c r="E474" s="2">
        <f t="shared" si="76"/>
        <v>34.169215423248097</v>
      </c>
      <c r="F474" s="2">
        <f t="shared" si="77"/>
        <v>-58.962228501713547</v>
      </c>
      <c r="G474" t="str">
        <f t="shared" si="73"/>
        <v xml:space="preserve"> </v>
      </c>
      <c r="H474" s="2">
        <f t="shared" si="78"/>
        <v>-245.75558576633304</v>
      </c>
      <c r="I474" s="2">
        <f t="shared" si="79"/>
        <v>-9.5879787200552187</v>
      </c>
      <c r="J474" s="2">
        <f t="shared" si="80"/>
        <v>-96.409573297988686</v>
      </c>
      <c r="K474" s="2">
        <f t="shared" si="81"/>
        <v>-149.34601246834436</v>
      </c>
      <c r="L474" s="2">
        <f>SUM($K$7:$K474)</f>
        <v>-90839.364751403147</v>
      </c>
      <c r="M474" t="str">
        <f t="shared" si="82"/>
        <v/>
      </c>
    </row>
    <row r="475" spans="2:13" x14ac:dyDescent="0.15">
      <c r="B475" s="4">
        <v>46.9</v>
      </c>
      <c r="C475" s="2">
        <f t="shared" si="74"/>
        <v>8.1326478934581559</v>
      </c>
      <c r="D475" s="2">
        <f t="shared" si="75"/>
        <v>-24.358104074801155</v>
      </c>
      <c r="E475" s="2">
        <f t="shared" si="76"/>
        <v>34.213388033678036</v>
      </c>
      <c r="F475" s="2">
        <f t="shared" si="77"/>
        <v>-58.571492108479191</v>
      </c>
      <c r="G475" t="str">
        <f t="shared" si="73"/>
        <v xml:space="preserve"> </v>
      </c>
      <c r="H475" s="2">
        <f t="shared" si="78"/>
        <v>-241.35565724176803</v>
      </c>
      <c r="I475" s="2">
        <f t="shared" si="79"/>
        <v>-9.69393593954252</v>
      </c>
      <c r="J475" s="2">
        <f t="shared" si="80"/>
        <v>-97.469145492861713</v>
      </c>
      <c r="K475" s="2">
        <f t="shared" si="81"/>
        <v>-143.88651174890632</v>
      </c>
      <c r="L475" s="2">
        <f>SUM($K$7:$K475)</f>
        <v>-90983.251263152051</v>
      </c>
      <c r="M475" t="str">
        <f t="shared" si="82"/>
        <v/>
      </c>
    </row>
    <row r="476" spans="2:13" x14ac:dyDescent="0.15">
      <c r="B476" s="4">
        <v>47</v>
      </c>
      <c r="C476" s="2">
        <f t="shared" si="74"/>
        <v>8.0993343468999228</v>
      </c>
      <c r="D476" s="2">
        <f t="shared" si="75"/>
        <v>-23.913027373552453</v>
      </c>
      <c r="E476" s="2">
        <f t="shared" si="76"/>
        <v>34.257560644107976</v>
      </c>
      <c r="F476" s="2">
        <f t="shared" si="77"/>
        <v>-58.170588017660428</v>
      </c>
      <c r="G476" t="str">
        <f t="shared" si="73"/>
        <v xml:space="preserve"> </v>
      </c>
      <c r="H476" s="2">
        <f t="shared" si="78"/>
        <v>-236.85383126138134</v>
      </c>
      <c r="I476" s="2">
        <f t="shared" si="79"/>
        <v>-9.7998931590298213</v>
      </c>
      <c r="J476" s="2">
        <f t="shared" si="80"/>
        <v>-98.528717687734712</v>
      </c>
      <c r="K476" s="2">
        <f t="shared" si="81"/>
        <v>-138.32511357364663</v>
      </c>
      <c r="L476" s="2">
        <f>SUM($K$7:$K476)</f>
        <v>-91121.576376725701</v>
      </c>
      <c r="M476" t="str">
        <f t="shared" si="82"/>
        <v/>
      </c>
    </row>
    <row r="477" spans="2:13" x14ac:dyDescent="0.15">
      <c r="B477" s="4">
        <v>47.1</v>
      </c>
      <c r="C477" s="2">
        <f t="shared" si="74"/>
        <v>8.0643823179083967</v>
      </c>
      <c r="D477" s="2">
        <f t="shared" si="75"/>
        <v>-23.457738878723813</v>
      </c>
      <c r="E477" s="2">
        <f t="shared" si="76"/>
        <v>34.301733254537915</v>
      </c>
      <c r="F477" s="2">
        <f t="shared" si="77"/>
        <v>-57.759472133261724</v>
      </c>
      <c r="G477" t="str">
        <f t="shared" si="73"/>
        <v xml:space="preserve"> </v>
      </c>
      <c r="H477" s="2">
        <f t="shared" si="78"/>
        <v>-232.24971368899406</v>
      </c>
      <c r="I477" s="2">
        <f t="shared" si="79"/>
        <v>-9.9058503785171226</v>
      </c>
      <c r="J477" s="2">
        <f t="shared" si="80"/>
        <v>-99.588289882607697</v>
      </c>
      <c r="K477" s="2">
        <f t="shared" si="81"/>
        <v>-132.66142380638638</v>
      </c>
      <c r="L477" s="2">
        <f>SUM($K$7:$K477)</f>
        <v>-91254.237800532093</v>
      </c>
      <c r="M477" t="str">
        <f t="shared" si="82"/>
        <v/>
      </c>
    </row>
    <row r="478" spans="2:13" x14ac:dyDescent="0.15">
      <c r="B478" s="4">
        <v>47.2</v>
      </c>
      <c r="C478" s="2">
        <f t="shared" si="74"/>
        <v>8.0278053876903215</v>
      </c>
      <c r="D478" s="2">
        <f t="shared" si="75"/>
        <v>-22.992203859075001</v>
      </c>
      <c r="E478" s="2">
        <f t="shared" si="76"/>
        <v>34.345905864967854</v>
      </c>
      <c r="F478" s="2">
        <f t="shared" si="77"/>
        <v>-57.338109724042852</v>
      </c>
      <c r="G478" t="str">
        <f t="shared" si="73"/>
        <v xml:space="preserve"> </v>
      </c>
      <c r="H478" s="2">
        <f t="shared" si="78"/>
        <v>-227.54300585200508</v>
      </c>
      <c r="I478" s="2">
        <f t="shared" si="79"/>
        <v>-10.011807598004417</v>
      </c>
      <c r="J478" s="2">
        <f t="shared" si="80"/>
        <v>-100.6478620774806</v>
      </c>
      <c r="K478" s="2">
        <f t="shared" si="81"/>
        <v>-126.89514377452448</v>
      </c>
      <c r="L478" s="2">
        <f>SUM($K$7:$K478)</f>
        <v>-91381.132944306621</v>
      </c>
      <c r="M478" t="str">
        <f t="shared" si="82"/>
        <v/>
      </c>
    </row>
    <row r="479" spans="2:13" x14ac:dyDescent="0.15">
      <c r="B479" s="4">
        <v>47.3</v>
      </c>
      <c r="C479" s="2">
        <f t="shared" si="74"/>
        <v>7.9896177836493649</v>
      </c>
      <c r="D479" s="2">
        <f t="shared" si="75"/>
        <v>-22.516397311326017</v>
      </c>
      <c r="E479" s="2">
        <f t="shared" si="76"/>
        <v>34.390078475397793</v>
      </c>
      <c r="F479" s="2">
        <f t="shared" si="77"/>
        <v>-56.90647578672381</v>
      </c>
      <c r="G479" t="str">
        <f t="shared" si="73"/>
        <v xml:space="preserve"> </v>
      </c>
      <c r="H479" s="2">
        <f t="shared" si="78"/>
        <v>-222.73350813239759</v>
      </c>
      <c r="I479" s="2">
        <f t="shared" si="79"/>
        <v>-10.117764817491704</v>
      </c>
      <c r="J479" s="2">
        <f t="shared" si="80"/>
        <v>-101.70743427235354</v>
      </c>
      <c r="K479" s="2">
        <f t="shared" si="81"/>
        <v>-121.02607386004405</v>
      </c>
      <c r="L479" s="2">
        <f>SUM($K$7:$K479)</f>
        <v>-91502.159018166669</v>
      </c>
      <c r="M479" t="str">
        <f t="shared" si="82"/>
        <v/>
      </c>
    </row>
    <row r="480" spans="2:13" x14ac:dyDescent="0.15">
      <c r="B480" s="4">
        <v>47.4</v>
      </c>
      <c r="C480" s="2">
        <f t="shared" si="74"/>
        <v>7.9498343758920385</v>
      </c>
      <c r="D480" s="2">
        <f t="shared" si="75"/>
        <v>-22.030304315153497</v>
      </c>
      <c r="E480" s="2">
        <f t="shared" si="76"/>
        <v>34.434251085827732</v>
      </c>
      <c r="F480" s="2">
        <f t="shared" si="77"/>
        <v>-56.464555400981226</v>
      </c>
      <c r="G480" t="str">
        <f t="shared" si="73"/>
        <v xml:space="preserve"> </v>
      </c>
      <c r="H480" s="2">
        <f t="shared" si="78"/>
        <v>-217.8211234694401</v>
      </c>
      <c r="I480" s="2">
        <f t="shared" si="79"/>
        <v>-10.223722036979005</v>
      </c>
      <c r="J480" s="2">
        <f t="shared" si="80"/>
        <v>-102.76700646722657</v>
      </c>
      <c r="K480" s="2">
        <f t="shared" si="81"/>
        <v>-115.05411700221353</v>
      </c>
      <c r="L480" s="2">
        <f>SUM($K$7:$K480)</f>
        <v>-91617.213135168888</v>
      </c>
      <c r="M480" t="str">
        <f t="shared" si="82"/>
        <v/>
      </c>
    </row>
    <row r="481" spans="2:13" x14ac:dyDescent="0.15">
      <c r="B481" s="4">
        <v>47.5</v>
      </c>
      <c r="C481" s="2">
        <f t="shared" si="74"/>
        <v>7.9084706735550583</v>
      </c>
      <c r="D481" s="2">
        <f t="shared" si="75"/>
        <v>-21.533920378734521</v>
      </c>
      <c r="E481" s="2">
        <f t="shared" si="76"/>
        <v>34.478423696257671</v>
      </c>
      <c r="F481" s="2">
        <f t="shared" si="77"/>
        <v>-56.012344074992193</v>
      </c>
      <c r="G481" t="str">
        <f t="shared" si="73"/>
        <v xml:space="preserve"> </v>
      </c>
      <c r="H481" s="2">
        <f t="shared" si="78"/>
        <v>-212.80586076154486</v>
      </c>
      <c r="I481" s="2">
        <f t="shared" si="79"/>
        <v>-10.329679256466306</v>
      </c>
      <c r="J481" s="2">
        <f t="shared" si="80"/>
        <v>-103.82657866209956</v>
      </c>
      <c r="K481" s="2">
        <f t="shared" si="81"/>
        <v>-108.9792820994453</v>
      </c>
      <c r="L481" s="2">
        <f>SUM($K$7:$K481)</f>
        <v>-91726.192417268336</v>
      </c>
      <c r="M481" t="str">
        <f t="shared" si="82"/>
        <v/>
      </c>
    </row>
    <row r="482" spans="2:13" x14ac:dyDescent="0.15">
      <c r="B482" s="4">
        <v>47.6</v>
      </c>
      <c r="C482" s="2">
        <f t="shared" si="74"/>
        <v>7.8655428209519727</v>
      </c>
      <c r="D482" s="2">
        <f t="shared" si="75"/>
        <v>-21.027251773574456</v>
      </c>
      <c r="E482" s="2">
        <f t="shared" si="76"/>
        <v>34.52259630668761</v>
      </c>
      <c r="F482" s="2">
        <f t="shared" si="77"/>
        <v>-55.549848080262066</v>
      </c>
      <c r="G482" t="str">
        <f t="shared" si="73"/>
        <v xml:space="preserve"> </v>
      </c>
      <c r="H482" s="2">
        <f t="shared" si="78"/>
        <v>-207.68783815459147</v>
      </c>
      <c r="I482" s="2">
        <f t="shared" si="79"/>
        <v>-10.435636475953608</v>
      </c>
      <c r="J482" s="2">
        <f t="shared" si="80"/>
        <v>-104.88615085697259</v>
      </c>
      <c r="K482" s="2">
        <f t="shared" si="81"/>
        <v>-102.80168729761888</v>
      </c>
      <c r="L482" s="2">
        <f>SUM($K$7:$K482)</f>
        <v>-91828.994104565951</v>
      </c>
      <c r="M482" t="str">
        <f t="shared" si="82"/>
        <v/>
      </c>
    </row>
    <row r="483" spans="2:13" x14ac:dyDescent="0.15">
      <c r="B483" s="4">
        <v>47.7</v>
      </c>
      <c r="C483" s="2">
        <f t="shared" si="74"/>
        <v>7.8210675935371796</v>
      </c>
      <c r="D483" s="2">
        <f t="shared" si="75"/>
        <v>-20.510315857343837</v>
      </c>
      <c r="E483" s="2">
        <f t="shared" si="76"/>
        <v>34.56676891711755</v>
      </c>
      <c r="F483" s="2">
        <f t="shared" si="77"/>
        <v>-55.077084774461383</v>
      </c>
      <c r="G483" t="str">
        <f t="shared" si="73"/>
        <v xml:space="preserve"> </v>
      </c>
      <c r="H483" s="2">
        <f t="shared" si="78"/>
        <v>-202.46728620391775</v>
      </c>
      <c r="I483" s="2">
        <f t="shared" si="79"/>
        <v>-10.541593695440909</v>
      </c>
      <c r="J483" s="2">
        <f t="shared" si="80"/>
        <v>-105.94572305184553</v>
      </c>
      <c r="K483" s="2">
        <f t="shared" si="81"/>
        <v>-96.521563152072218</v>
      </c>
      <c r="L483" s="2">
        <f>SUM($K$7:$K483)</f>
        <v>-91925.51566771802</v>
      </c>
      <c r="M483" t="str">
        <f t="shared" si="82"/>
        <v/>
      </c>
    </row>
    <row r="484" spans="2:13" x14ac:dyDescent="0.15">
      <c r="B484" s="4">
        <v>47.8</v>
      </c>
      <c r="C484" s="2">
        <f t="shared" si="74"/>
        <v>7.7750623936855447</v>
      </c>
      <c r="D484" s="2">
        <f t="shared" si="75"/>
        <v>-19.983141383439708</v>
      </c>
      <c r="E484" s="2">
        <f t="shared" si="76"/>
        <v>34.610941527547489</v>
      </c>
      <c r="F484" s="2">
        <f t="shared" si="77"/>
        <v>-54.594082910987197</v>
      </c>
      <c r="G484" t="str">
        <f t="shared" si="73"/>
        <v xml:space="preserve"> </v>
      </c>
      <c r="H484" s="2">
        <f t="shared" si="78"/>
        <v>-197.14455089709364</v>
      </c>
      <c r="I484" s="2">
        <f t="shared" si="79"/>
        <v>-10.647550914928196</v>
      </c>
      <c r="J484" s="2">
        <f t="shared" si="80"/>
        <v>-107.00529524671843</v>
      </c>
      <c r="K484" s="2">
        <f t="shared" si="81"/>
        <v>-90.139255650375205</v>
      </c>
      <c r="L484" s="2">
        <f>SUM($K$7:$K484)</f>
        <v>-92015.654923368391</v>
      </c>
      <c r="M484" t="str">
        <f t="shared" si="82"/>
        <v/>
      </c>
    </row>
    <row r="485" spans="2:13" x14ac:dyDescent="0.15">
      <c r="B485" s="4">
        <v>47.9</v>
      </c>
      <c r="C485" s="2">
        <f t="shared" si="74"/>
        <v>7.7275452462849472</v>
      </c>
      <c r="D485" s="2">
        <f t="shared" si="75"/>
        <v>-19.445768795979021</v>
      </c>
      <c r="E485" s="2">
        <f t="shared" si="76"/>
        <v>34.655114137977428</v>
      </c>
      <c r="F485" s="2">
        <f t="shared" si="77"/>
        <v>-54.100882933956449</v>
      </c>
      <c r="G485" t="str">
        <f t="shared" si="73"/>
        <v xml:space="preserve"> </v>
      </c>
      <c r="H485" s="2">
        <f t="shared" si="78"/>
        <v>-191.72009652457689</v>
      </c>
      <c r="I485" s="2">
        <f t="shared" si="79"/>
        <v>-10.75350813441549</v>
      </c>
      <c r="J485" s="2">
        <f t="shared" si="80"/>
        <v>-108.06486744159142</v>
      </c>
      <c r="K485" s="2">
        <f t="shared" si="81"/>
        <v>-83.655229082985471</v>
      </c>
      <c r="L485" s="2">
        <f>SUM($K$7:$K485)</f>
        <v>-92099.310152451377</v>
      </c>
      <c r="M485" t="str">
        <f t="shared" si="82"/>
        <v/>
      </c>
    </row>
    <row r="486" spans="2:13" x14ac:dyDescent="0.15">
      <c r="B486" s="4">
        <v>48</v>
      </c>
      <c r="C486" s="2">
        <f t="shared" si="74"/>
        <v>7.6785347941402051</v>
      </c>
      <c r="D486" s="2">
        <f t="shared" si="75"/>
        <v>-18.898250508936357</v>
      </c>
      <c r="E486" s="2">
        <f t="shared" si="76"/>
        <v>34.699286748407367</v>
      </c>
      <c r="F486" s="2">
        <f t="shared" si="77"/>
        <v>-53.597537257343724</v>
      </c>
      <c r="G486" t="str">
        <f t="shared" si="73"/>
        <v xml:space="preserve"> </v>
      </c>
      <c r="H486" s="2">
        <f t="shared" si="78"/>
        <v>-186.19450838536801</v>
      </c>
      <c r="I486" s="2">
        <f t="shared" si="79"/>
        <v>-10.859465353902792</v>
      </c>
      <c r="J486" s="2">
        <f t="shared" si="80"/>
        <v>-109.12443963646442</v>
      </c>
      <c r="K486" s="2">
        <f t="shared" si="81"/>
        <v>-77.070068748903594</v>
      </c>
      <c r="L486" s="2">
        <f>SUM($K$7:$K486)</f>
        <v>-92176.380221200277</v>
      </c>
      <c r="M486" t="str">
        <f t="shared" si="82"/>
        <v/>
      </c>
    </row>
    <row r="487" spans="2:13" x14ac:dyDescent="0.15">
      <c r="B487" s="4">
        <v>48.1</v>
      </c>
      <c r="C487" s="2">
        <f t="shared" si="74"/>
        <v>7.6280502931856944</v>
      </c>
      <c r="D487" s="2">
        <f t="shared" si="75"/>
        <v>-18.340651168137249</v>
      </c>
      <c r="E487" s="2">
        <f t="shared" si="76"/>
        <v>34.743459358837306</v>
      </c>
      <c r="F487" s="2">
        <f t="shared" si="77"/>
        <v>-53.084110526974555</v>
      </c>
      <c r="G487" t="str">
        <f t="shared" si="73"/>
        <v xml:space="preserve"> </v>
      </c>
      <c r="H487" s="2">
        <f t="shared" si="78"/>
        <v>-180.56849531484869</v>
      </c>
      <c r="I487" s="2">
        <f t="shared" si="79"/>
        <v>-10.965422573390093</v>
      </c>
      <c r="J487" s="2">
        <f t="shared" si="80"/>
        <v>-110.18401183133744</v>
      </c>
      <c r="K487" s="2">
        <f t="shared" si="81"/>
        <v>-70.384483483511247</v>
      </c>
      <c r="L487" s="2">
        <f>SUM($K$7:$K487)</f>
        <v>-92246.764704683796</v>
      </c>
      <c r="M487" t="str">
        <f t="shared" si="82"/>
        <v/>
      </c>
    </row>
    <row r="488" spans="2:13" x14ac:dyDescent="0.15">
      <c r="B488" s="4">
        <v>48.2</v>
      </c>
      <c r="C488" s="2">
        <f t="shared" si="74"/>
        <v>7.5761116075047426</v>
      </c>
      <c r="D488" s="2">
        <f t="shared" si="75"/>
        <v>-17.773047894832491</v>
      </c>
      <c r="E488" s="2">
        <f t="shared" si="76"/>
        <v>34.787631969267245</v>
      </c>
      <c r="F488" s="2">
        <f t="shared" si="77"/>
        <v>-52.56067986409974</v>
      </c>
      <c r="G488" t="str">
        <f t="shared" si="73"/>
        <v xml:space="preserve"> </v>
      </c>
      <c r="H488" s="2">
        <f t="shared" si="78"/>
        <v>-174.84289202211411</v>
      </c>
      <c r="I488" s="2">
        <f t="shared" si="79"/>
        <v>-11.071379792877394</v>
      </c>
      <c r="J488" s="2">
        <f t="shared" si="80"/>
        <v>-111.24358402621039</v>
      </c>
      <c r="K488" s="2">
        <f t="shared" si="81"/>
        <v>-63.599307995903729</v>
      </c>
      <c r="L488" s="2">
        <f>SUM($K$7:$K488)</f>
        <v>-92310.364012679696</v>
      </c>
      <c r="M488" t="str">
        <f t="shared" si="82"/>
        <v/>
      </c>
    </row>
    <row r="489" spans="2:13" x14ac:dyDescent="0.15">
      <c r="B489" s="4">
        <v>48.3</v>
      </c>
      <c r="C489" s="2">
        <f t="shared" si="74"/>
        <v>7.5227392041530976</v>
      </c>
      <c r="D489" s="2">
        <f t="shared" si="75"/>
        <v>-17.195530509590334</v>
      </c>
      <c r="E489" s="2">
        <f t="shared" si="76"/>
        <v>34.831804579697177</v>
      </c>
      <c r="F489" s="2">
        <f t="shared" si="77"/>
        <v>-52.027335089287511</v>
      </c>
      <c r="G489" t="str">
        <f t="shared" si="73"/>
        <v xml:space="preserve"> </v>
      </c>
      <c r="H489" s="2">
        <f t="shared" si="78"/>
        <v>-169.01866122428419</v>
      </c>
      <c r="I489" s="2">
        <f t="shared" si="79"/>
        <v>-11.177337012364681</v>
      </c>
      <c r="J489" s="2">
        <f t="shared" si="80"/>
        <v>-112.30315622108333</v>
      </c>
      <c r="K489" s="2">
        <f t="shared" si="81"/>
        <v>-56.71550500320086</v>
      </c>
      <c r="L489" s="2">
        <f>SUM($K$7:$K489)</f>
        <v>-92367.079517682898</v>
      </c>
      <c r="M489" t="str">
        <f t="shared" si="82"/>
        <v/>
      </c>
    </row>
    <row r="490" spans="2:13" x14ac:dyDescent="0.15">
      <c r="B490" s="4">
        <v>48.4</v>
      </c>
      <c r="C490" s="2">
        <f t="shared" si="74"/>
        <v>7.4679541477844822</v>
      </c>
      <c r="D490" s="2">
        <f t="shared" si="75"/>
        <v>-16.608201735266505</v>
      </c>
      <c r="E490" s="2">
        <f t="shared" si="76"/>
        <v>34.875977190127117</v>
      </c>
      <c r="F490" s="2">
        <f t="shared" si="77"/>
        <v>-51.484178925393621</v>
      </c>
      <c r="G490" t="str">
        <f t="shared" si="73"/>
        <v xml:space="preserve"> </v>
      </c>
      <c r="H490" s="2">
        <f t="shared" si="78"/>
        <v>-163.09689556551086</v>
      </c>
      <c r="I490" s="2">
        <f t="shared" si="79"/>
        <v>-11.283294231851983</v>
      </c>
      <c r="J490" s="2">
        <f t="shared" si="80"/>
        <v>-113.3627284159563</v>
      </c>
      <c r="K490" s="2">
        <f t="shared" si="81"/>
        <v>-49.734167149554565</v>
      </c>
      <c r="L490" s="2">
        <f>SUM($K$7:$K490)</f>
        <v>-92416.81368483245</v>
      </c>
      <c r="M490" t="str">
        <f t="shared" si="82"/>
        <v/>
      </c>
    </row>
    <row r="491" spans="2:13" x14ac:dyDescent="0.15">
      <c r="B491" s="4">
        <v>48.5</v>
      </c>
      <c r="C491" s="2">
        <f t="shared" si="74"/>
        <v>7.4117780950755616</v>
      </c>
      <c r="D491" s="2">
        <f t="shared" si="75"/>
        <v>-16.011177377835665</v>
      </c>
      <c r="E491" s="2">
        <f t="shared" si="76"/>
        <v>34.920149800557056</v>
      </c>
      <c r="F491" s="2">
        <f t="shared" si="77"/>
        <v>-50.931327178392721</v>
      </c>
      <c r="G491" t="str">
        <f t="shared" si="73"/>
        <v xml:space="preserve"> </v>
      </c>
      <c r="H491" s="2">
        <f t="shared" si="78"/>
        <v>-157.07881930868254</v>
      </c>
      <c r="I491" s="2">
        <f t="shared" si="79"/>
        <v>-11.389251451339277</v>
      </c>
      <c r="J491" s="2">
        <f t="shared" si="80"/>
        <v>-114.42230061082927</v>
      </c>
      <c r="K491" s="2">
        <f t="shared" si="81"/>
        <v>-42.656518697853272</v>
      </c>
      <c r="L491" s="2">
        <f>SUM($K$7:$K491)</f>
        <v>-92459.470203530305</v>
      </c>
      <c r="M491" t="str">
        <f t="shared" si="82"/>
        <v/>
      </c>
    </row>
    <row r="492" spans="2:13" x14ac:dyDescent="0.15">
      <c r="B492" s="4">
        <v>48.6</v>
      </c>
      <c r="C492" s="2">
        <f t="shared" si="74"/>
        <v>7.3542332889480377</v>
      </c>
      <c r="D492" s="2">
        <f t="shared" si="75"/>
        <v>-15.404586483900843</v>
      </c>
      <c r="E492" s="2">
        <f t="shared" si="76"/>
        <v>34.964322410986995</v>
      </c>
      <c r="F492" s="2">
        <f t="shared" si="77"/>
        <v>-50.368908894887838</v>
      </c>
      <c r="G492" t="str">
        <f t="shared" si="73"/>
        <v xml:space="preserve"> </v>
      </c>
      <c r="H492" s="2">
        <f t="shared" si="78"/>
        <v>-150.96578978817007</v>
      </c>
      <c r="I492" s="2">
        <f t="shared" si="79"/>
        <v>-11.495208670826578</v>
      </c>
      <c r="J492" s="2">
        <f t="shared" si="80"/>
        <v>-115.4818728057023</v>
      </c>
      <c r="K492" s="2">
        <f t="shared" si="81"/>
        <v>-35.483916982467775</v>
      </c>
      <c r="L492" s="2">
        <f>SUM($K$7:$K492)</f>
        <v>-92494.954120512775</v>
      </c>
      <c r="M492" t="str">
        <f t="shared" si="82"/>
        <v/>
      </c>
    </row>
    <row r="493" spans="2:13" x14ac:dyDescent="0.15">
      <c r="B493" s="4">
        <v>48.7</v>
      </c>
      <c r="C493" s="2">
        <f t="shared" si="74"/>
        <v>7.2953425525852253</v>
      </c>
      <c r="D493" s="2">
        <f t="shared" si="75"/>
        <v>-14.788571473733167</v>
      </c>
      <c r="E493" s="2">
        <f t="shared" si="76"/>
        <v>35.008495021416934</v>
      </c>
      <c r="F493" s="2">
        <f t="shared" si="77"/>
        <v>-49.797066495150105</v>
      </c>
      <c r="G493" t="str">
        <f t="shared" si="73"/>
        <v xml:space="preserve"> </v>
      </c>
      <c r="H493" s="2">
        <f t="shared" si="78"/>
        <v>-144.75929861236736</v>
      </c>
      <c r="I493" s="2">
        <f t="shared" si="79"/>
        <v>-11.601165890313879</v>
      </c>
      <c r="J493" s="2">
        <f t="shared" si="80"/>
        <v>-116.54144500057527</v>
      </c>
      <c r="K493" s="2">
        <f t="shared" si="81"/>
        <v>-28.217853611792094</v>
      </c>
      <c r="L493" s="2">
        <f>SUM($K$7:$K493)</f>
        <v>-92523.171974124562</v>
      </c>
      <c r="M493" t="str">
        <f t="shared" si="82"/>
        <v/>
      </c>
    </row>
    <row r="494" spans="2:13" x14ac:dyDescent="0.15">
      <c r="B494" s="4">
        <v>48.8</v>
      </c>
      <c r="C494" s="2">
        <f t="shared" si="74"/>
        <v>7.2351292832408518</v>
      </c>
      <c r="D494" s="2">
        <f t="shared" si="75"/>
        <v>-14.163288248740304</v>
      </c>
      <c r="E494" s="2">
        <f t="shared" si="76"/>
        <v>35.052667631846873</v>
      </c>
      <c r="F494" s="2">
        <f t="shared" si="77"/>
        <v>-49.215955880587174</v>
      </c>
      <c r="G494" t="str">
        <f t="shared" si="73"/>
        <v xml:space="preserve"> </v>
      </c>
      <c r="H494" s="2">
        <f t="shared" si="78"/>
        <v>-138.46097260523214</v>
      </c>
      <c r="I494" s="2">
        <f t="shared" si="79"/>
        <v>-11.707123109801174</v>
      </c>
      <c r="J494" s="2">
        <f t="shared" si="80"/>
        <v>-117.60101719544821</v>
      </c>
      <c r="K494" s="2">
        <f t="shared" si="81"/>
        <v>-20.859955409783936</v>
      </c>
      <c r="L494" s="2">
        <f>SUM($K$7:$K494)</f>
        <v>-92544.031929534351</v>
      </c>
      <c r="M494" t="str">
        <f t="shared" si="82"/>
        <v/>
      </c>
    </row>
    <row r="495" spans="2:13" x14ac:dyDescent="0.15">
      <c r="B495" s="4">
        <v>48.9</v>
      </c>
      <c r="C495" s="2">
        <f t="shared" si="74"/>
        <v>7.1736174458372375</v>
      </c>
      <c r="D495" s="2">
        <f t="shared" si="75"/>
        <v>-13.528906272306125</v>
      </c>
      <c r="E495" s="2">
        <f t="shared" si="76"/>
        <v>35.096840242276812</v>
      </c>
      <c r="F495" s="2">
        <f t="shared" si="77"/>
        <v>-48.625746514582936</v>
      </c>
      <c r="G495" t="str">
        <f t="shared" si="73"/>
        <v xml:space="preserve"> </v>
      </c>
      <c r="H495" s="2">
        <f t="shared" si="78"/>
        <v>-132.07257447655633</v>
      </c>
      <c r="I495" s="2">
        <f t="shared" si="79"/>
        <v>-11.813080329288468</v>
      </c>
      <c r="J495" s="2">
        <f t="shared" si="80"/>
        <v>-118.66058939032118</v>
      </c>
      <c r="K495" s="2">
        <f t="shared" si="81"/>
        <v>-13.411985086235148</v>
      </c>
      <c r="L495" s="2">
        <f>SUM($K$7:$K495)</f>
        <v>-92557.443914620584</v>
      </c>
      <c r="M495" t="str">
        <f t="shared" si="82"/>
        <v/>
      </c>
    </row>
    <row r="496" spans="2:13" x14ac:dyDescent="0.15">
      <c r="B496" s="4">
        <v>49</v>
      </c>
      <c r="C496" s="2">
        <f t="shared" si="74"/>
        <v>7.1108315663506261</v>
      </c>
      <c r="D496" s="2">
        <f t="shared" si="75"/>
        <v>-12.885608623005144</v>
      </c>
      <c r="E496" s="2">
        <f t="shared" si="76"/>
        <v>35.141012852706751</v>
      </c>
      <c r="F496" s="2">
        <f t="shared" si="77"/>
        <v>-48.026621475711892</v>
      </c>
      <c r="G496" t="str">
        <f t="shared" si="73"/>
        <v xml:space="preserve"> </v>
      </c>
      <c r="H496" s="2">
        <f t="shared" si="78"/>
        <v>-125.5960032112767</v>
      </c>
      <c r="I496" s="2">
        <f t="shared" si="79"/>
        <v>-11.919037548775769</v>
      </c>
      <c r="J496" s="2">
        <f t="shared" si="80"/>
        <v>-119.72016158519416</v>
      </c>
      <c r="K496" s="2">
        <f t="shared" si="81"/>
        <v>-5.8758416260825328</v>
      </c>
      <c r="L496" s="2">
        <f>SUM($K$7:$K496)</f>
        <v>-92563.319756246667</v>
      </c>
      <c r="M496" t="str">
        <f t="shared" si="82"/>
        <v/>
      </c>
    </row>
    <row r="497" spans="2:13" x14ac:dyDescent="0.15">
      <c r="B497" s="4">
        <v>49.1</v>
      </c>
      <c r="C497" s="2">
        <f t="shared" si="74"/>
        <v>7.046796724980922</v>
      </c>
      <c r="D497" s="2">
        <f t="shared" si="75"/>
        <v>-12.233592019250192</v>
      </c>
      <c r="E497" s="2">
        <f t="shared" si="76"/>
        <v>35.18518546313669</v>
      </c>
      <c r="F497" s="2">
        <f t="shared" si="77"/>
        <v>-47.418777482386886</v>
      </c>
      <c r="G497" t="str">
        <f t="shared" si="73"/>
        <v xml:space="preserve"> </v>
      </c>
      <c r="H497" s="2">
        <f t="shared" si="78"/>
        <v>-119.03329416876252</v>
      </c>
      <c r="I497" s="2">
        <f t="shared" si="79"/>
        <v>-12.024994768263063</v>
      </c>
      <c r="J497" s="2">
        <f t="shared" si="80"/>
        <v>-120.77973378006715</v>
      </c>
      <c r="K497" s="2">
        <f t="shared" si="81"/>
        <v>1.7464396113046234</v>
      </c>
      <c r="L497" s="2">
        <f>SUM($K$7:$K497)</f>
        <v>-92561.57331663536</v>
      </c>
      <c r="M497" t="str">
        <f t="shared" si="82"/>
        <v/>
      </c>
    </row>
    <row r="498" spans="2:13" x14ac:dyDescent="0.15">
      <c r="B498" s="4">
        <v>49.2</v>
      </c>
      <c r="C498" s="2">
        <f t="shared" si="74"/>
        <v>6.9815385491032771</v>
      </c>
      <c r="D498" s="2">
        <f t="shared" si="75"/>
        <v>-11.573066814502313</v>
      </c>
      <c r="E498" s="2">
        <f t="shared" si="76"/>
        <v>35.22935807356663</v>
      </c>
      <c r="F498" s="2">
        <f t="shared" si="77"/>
        <v>-46.802424888068941</v>
      </c>
      <c r="G498" t="str">
        <f t="shared" si="73"/>
        <v xml:space="preserve"> </v>
      </c>
      <c r="H498" s="2">
        <f t="shared" si="78"/>
        <v>-112.38661888372339</v>
      </c>
      <c r="I498" s="2">
        <f t="shared" si="79"/>
        <v>-12.130951987750365</v>
      </c>
      <c r="J498" s="2">
        <f t="shared" si="80"/>
        <v>-121.83930597494012</v>
      </c>
      <c r="K498" s="2">
        <f t="shared" si="81"/>
        <v>9.4526870912167311</v>
      </c>
      <c r="L498" s="2">
        <f>SUM($K$7:$K498)</f>
        <v>-92552.120629544137</v>
      </c>
      <c r="M498" t="str">
        <f t="shared" si="82"/>
        <v/>
      </c>
    </row>
    <row r="499" spans="2:13" x14ac:dyDescent="0.15">
      <c r="B499" s="4">
        <v>49.3</v>
      </c>
      <c r="C499" s="2">
        <f t="shared" si="74"/>
        <v>6.9150832059990819</v>
      </c>
      <c r="D499" s="2">
        <f t="shared" si="75"/>
        <v>-10.904256962242362</v>
      </c>
      <c r="E499" s="2">
        <f t="shared" si="76"/>
        <v>35.273530683996562</v>
      </c>
      <c r="F499" s="2">
        <f t="shared" si="77"/>
        <v>-46.177787646238926</v>
      </c>
      <c r="G499" t="str">
        <f t="shared" si="73"/>
        <v xml:space="preserve"> </v>
      </c>
      <c r="H499" s="2">
        <f t="shared" si="78"/>
        <v>-105.65828456112096</v>
      </c>
      <c r="I499" s="2">
        <f t="shared" si="79"/>
        <v>-12.236909207237659</v>
      </c>
      <c r="J499" s="2">
        <f t="shared" si="80"/>
        <v>-122.89887816981309</v>
      </c>
      <c r="K499" s="2">
        <f t="shared" si="81"/>
        <v>17.240593608692123</v>
      </c>
      <c r="L499" s="2">
        <f>SUM($K$7:$K499)</f>
        <v>-92534.88003593545</v>
      </c>
      <c r="M499" t="str">
        <f t="shared" si="82"/>
        <v/>
      </c>
    </row>
    <row r="500" spans="2:13" x14ac:dyDescent="0.15">
      <c r="B500" s="4">
        <v>49.4</v>
      </c>
      <c r="C500" s="2">
        <f t="shared" si="74"/>
        <v>6.8474573953636337</v>
      </c>
      <c r="D500" s="2">
        <f t="shared" si="75"/>
        <v>-10.227399949981832</v>
      </c>
      <c r="E500" s="2">
        <f t="shared" si="76"/>
        <v>35.317703294426501</v>
      </c>
      <c r="F500" s="2">
        <f t="shared" si="77"/>
        <v>-45.545103244408331</v>
      </c>
      <c r="G500" t="str">
        <f t="shared" si="73"/>
        <v xml:space="preserve"> </v>
      </c>
      <c r="H500" s="2">
        <f t="shared" si="78"/>
        <v>-98.850733258281238</v>
      </c>
      <c r="I500" s="2">
        <f t="shared" si="79"/>
        <v>-12.34286642672496</v>
      </c>
      <c r="J500" s="2">
        <f t="shared" si="80"/>
        <v>-123.95845036468607</v>
      </c>
      <c r="K500" s="2">
        <f t="shared" si="81"/>
        <v>25.107717106404834</v>
      </c>
      <c r="L500" s="2">
        <f>SUM($K$7:$K500)</f>
        <v>-92509.77231882904</v>
      </c>
      <c r="M500" t="str">
        <f t="shared" si="82"/>
        <v/>
      </c>
    </row>
    <row r="501" spans="2:13" x14ac:dyDescent="0.15">
      <c r="B501" s="4">
        <v>49.5</v>
      </c>
      <c r="C501" s="2">
        <f t="shared" si="74"/>
        <v>6.7786883415881505</v>
      </c>
      <c r="D501" s="2">
        <f t="shared" si="75"/>
        <v>-9.5427467016744156</v>
      </c>
      <c r="E501" s="2">
        <f t="shared" si="76"/>
        <v>35.361875904856447</v>
      </c>
      <c r="F501" s="2">
        <f t="shared" si="77"/>
        <v>-44.904622606530864</v>
      </c>
      <c r="G501" t="str">
        <f t="shared" si="73"/>
        <v xml:space="preserve"> </v>
      </c>
      <c r="H501" s="2">
        <f t="shared" si="78"/>
        <v>-91.966540748256534</v>
      </c>
      <c r="I501" s="2">
        <f t="shared" si="79"/>
        <v>-12.448823646212254</v>
      </c>
      <c r="J501" s="2">
        <f t="shared" si="80"/>
        <v>-125.01802255955901</v>
      </c>
      <c r="K501" s="2">
        <f t="shared" si="81"/>
        <v>33.05148181130248</v>
      </c>
      <c r="L501" s="2">
        <f>SUM($K$7:$K501)</f>
        <v>-92476.72083701774</v>
      </c>
      <c r="M501" t="str">
        <f t="shared" si="82"/>
        <v/>
      </c>
    </row>
    <row r="502" spans="2:13" x14ac:dyDescent="0.15">
      <c r="B502" s="4">
        <v>49.6</v>
      </c>
      <c r="C502" s="2">
        <f t="shared" si="74"/>
        <v>6.7088037858133731</v>
      </c>
      <c r="D502" s="2">
        <f t="shared" si="75"/>
        <v>-8.8505614479768919</v>
      </c>
      <c r="E502" s="2">
        <f t="shared" si="76"/>
        <v>35.406048515286386</v>
      </c>
      <c r="F502" s="2">
        <f t="shared" si="77"/>
        <v>-44.25660996326328</v>
      </c>
      <c r="G502" t="str">
        <f t="shared" si="73"/>
        <v xml:space="preserve"> </v>
      </c>
      <c r="H502" s="2">
        <f t="shared" si="78"/>
        <v>-85.008415059399283</v>
      </c>
      <c r="I502" s="2">
        <f t="shared" si="79"/>
        <v>-12.554780865699549</v>
      </c>
      <c r="J502" s="2">
        <f t="shared" si="80"/>
        <v>-126.077594754432</v>
      </c>
      <c r="K502" s="2">
        <f t="shared" si="81"/>
        <v>41.069179695032716</v>
      </c>
      <c r="L502" s="2">
        <f>SUM($K$7:$K502)</f>
        <v>-92435.651657322713</v>
      </c>
      <c r="M502" t="str">
        <f t="shared" si="82"/>
        <v/>
      </c>
    </row>
    <row r="503" spans="2:13" x14ac:dyDescent="0.15">
      <c r="B503" s="4">
        <v>49.7</v>
      </c>
      <c r="C503" s="2">
        <f t="shared" si="74"/>
        <v>6.6378319777524268</v>
      </c>
      <c r="D503" s="2">
        <f t="shared" si="75"/>
        <v>-8.1511215639029651</v>
      </c>
      <c r="E503" s="2">
        <f t="shared" si="76"/>
        <v>35.450221125716325</v>
      </c>
      <c r="F503" s="2">
        <f t="shared" si="77"/>
        <v>-43.601342689619287</v>
      </c>
      <c r="G503" t="str">
        <f t="shared" si="73"/>
        <v xml:space="preserve"> </v>
      </c>
      <c r="H503" s="2">
        <f t="shared" si="78"/>
        <v>-77.979194687069196</v>
      </c>
      <c r="I503" s="2">
        <f t="shared" si="79"/>
        <v>-12.66073808518685</v>
      </c>
      <c r="J503" s="2">
        <f t="shared" si="80"/>
        <v>-127.13716694930497</v>
      </c>
      <c r="K503" s="2">
        <f t="shared" si="81"/>
        <v>49.157972262235774</v>
      </c>
      <c r="L503" s="2">
        <f>SUM($K$7:$K503)</f>
        <v>-92386.493685060472</v>
      </c>
      <c r="M503" t="str">
        <f t="shared" si="82"/>
        <v/>
      </c>
    </row>
    <row r="504" spans="2:13" x14ac:dyDescent="0.15">
      <c r="B504" s="4">
        <v>49.8</v>
      </c>
      <c r="C504" s="2">
        <f t="shared" si="74"/>
        <v>6.5658016672805104</v>
      </c>
      <c r="D504" s="2">
        <f t="shared" si="75"/>
        <v>-7.4447173735108745</v>
      </c>
      <c r="E504" s="2">
        <f t="shared" si="76"/>
        <v>35.494393736146257</v>
      </c>
      <c r="F504" s="2">
        <f t="shared" si="77"/>
        <v>-42.939111109657134</v>
      </c>
      <c r="G504" t="str">
        <f t="shared" si="73"/>
        <v xml:space="preserve"> </v>
      </c>
      <c r="H504" s="2">
        <f t="shared" si="78"/>
        <v>-70.881846474395218</v>
      </c>
      <c r="I504" s="2">
        <f t="shared" si="79"/>
        <v>-12.766695304674144</v>
      </c>
      <c r="J504" s="2">
        <f t="shared" si="80"/>
        <v>-128.19673914417797</v>
      </c>
      <c r="K504" s="2">
        <f t="shared" si="81"/>
        <v>57.314892669782751</v>
      </c>
      <c r="L504" s="2">
        <f>SUM($K$7:$K504)</f>
        <v>-92329.178792390696</v>
      </c>
      <c r="M504" t="str">
        <f t="shared" si="82"/>
        <v/>
      </c>
    </row>
    <row r="505" spans="2:13" x14ac:dyDescent="0.15">
      <c r="B505" s="4">
        <v>49.9</v>
      </c>
      <c r="C505" s="2">
        <f t="shared" si="74"/>
        <v>6.4927420957887279</v>
      </c>
      <c r="D505" s="2">
        <f t="shared" si="75"/>
        <v>-6.7316519213681687</v>
      </c>
      <c r="E505" s="2">
        <f t="shared" si="76"/>
        <v>35.538566346576197</v>
      </c>
      <c r="F505" s="2">
        <f t="shared" si="77"/>
        <v>-42.270218267944365</v>
      </c>
      <c r="G505" t="str">
        <f t="shared" si="73"/>
        <v xml:space="preserve"> </v>
      </c>
      <c r="H505" s="2">
        <f t="shared" si="78"/>
        <v>-63.719463160062709</v>
      </c>
      <c r="I505" s="2">
        <f t="shared" si="79"/>
        <v>-12.872652524161445</v>
      </c>
      <c r="J505" s="2">
        <f t="shared" si="80"/>
        <v>-129.25631133905097</v>
      </c>
      <c r="K505" s="2">
        <f t="shared" si="81"/>
        <v>65.536848178988265</v>
      </c>
      <c r="L505" s="2">
        <f>SUM($K$7:$K505)</f>
        <v>-92263.641944211704</v>
      </c>
      <c r="M505" t="str">
        <f t="shared" si="82"/>
        <v/>
      </c>
    </row>
    <row r="506" spans="2:13" x14ac:dyDescent="0.15">
      <c r="B506" s="4">
        <v>50</v>
      </c>
      <c r="C506" s="2">
        <f t="shared" si="74"/>
        <v>6.4186829873000448</v>
      </c>
      <c r="D506" s="2">
        <f t="shared" si="75"/>
        <v>-6.0122407106443729</v>
      </c>
      <c r="E506" s="2">
        <f t="shared" si="76"/>
        <v>35.582738957006136</v>
      </c>
      <c r="F506" s="2">
        <f t="shared" si="77"/>
        <v>-41.594979667650506</v>
      </c>
      <c r="G506" t="str">
        <f t="shared" si="73"/>
        <v xml:space="preserve"> </v>
      </c>
      <c r="H506" s="2">
        <f t="shared" si="78"/>
        <v>-56.495260592181673</v>
      </c>
      <c r="I506" s="2">
        <f t="shared" si="79"/>
        <v>-12.978609743648747</v>
      </c>
      <c r="J506" s="2">
        <f t="shared" si="80"/>
        <v>-130.31588353392394</v>
      </c>
      <c r="K506" s="2">
        <f t="shared" si="81"/>
        <v>73.820622941742272</v>
      </c>
      <c r="L506" s="2">
        <f>SUM($K$7:$K506)</f>
        <v>-92189.821321269963</v>
      </c>
      <c r="M506" t="str">
        <f t="shared" si="82"/>
        <v/>
      </c>
    </row>
    <row r="507" spans="2:13" x14ac:dyDescent="0.15">
      <c r="B507" s="4">
        <v>50.1</v>
      </c>
      <c r="C507" s="2">
        <f t="shared" si="74"/>
        <v>6.3436545393447688</v>
      </c>
      <c r="D507" s="2">
        <f t="shared" si="75"/>
        <v>-5.2868114077919612</v>
      </c>
      <c r="E507" s="2">
        <f t="shared" si="76"/>
        <v>35.626911567436075</v>
      </c>
      <c r="F507" s="2">
        <f t="shared" si="77"/>
        <v>-40.913722975228033</v>
      </c>
      <c r="G507" t="str">
        <f t="shared" si="73"/>
        <v xml:space="preserve"> </v>
      </c>
      <c r="H507" s="2">
        <f t="shared" si="78"/>
        <v>-49.212574608408502</v>
      </c>
      <c r="I507" s="2">
        <f t="shared" si="79"/>
        <v>-13.084566963136041</v>
      </c>
      <c r="J507" s="2">
        <f t="shared" si="80"/>
        <v>-131.37545572879688</v>
      </c>
      <c r="K507" s="2">
        <f t="shared" si="81"/>
        <v>82.162881120388377</v>
      </c>
      <c r="L507" s="2">
        <f>SUM($K$7:$K507)</f>
        <v>-92107.658440149578</v>
      </c>
      <c r="M507" t="str">
        <f t="shared" si="82"/>
        <v/>
      </c>
    </row>
    <row r="508" spans="2:13" x14ac:dyDescent="0.15">
      <c r="B508" s="4">
        <v>50.2</v>
      </c>
      <c r="C508" s="2">
        <f t="shared" si="74"/>
        <v>6.2676874135934497</v>
      </c>
      <c r="D508" s="2">
        <f t="shared" si="75"/>
        <v>-4.5557035138897382</v>
      </c>
      <c r="E508" s="2">
        <f t="shared" si="76"/>
        <v>35.671084177866014</v>
      </c>
      <c r="F508" s="2">
        <f t="shared" si="77"/>
        <v>-40.226787691755753</v>
      </c>
      <c r="G508" t="str">
        <f t="shared" si="73"/>
        <v xml:space="preserve"> </v>
      </c>
      <c r="H508" s="2">
        <f t="shared" si="78"/>
        <v>-41.874857583650076</v>
      </c>
      <c r="I508" s="2">
        <f t="shared" si="79"/>
        <v>-13.190524182623335</v>
      </c>
      <c r="J508" s="2">
        <f t="shared" si="80"/>
        <v>-132.43502792366982</v>
      </c>
      <c r="K508" s="2">
        <f t="shared" si="81"/>
        <v>90.560170340019738</v>
      </c>
      <c r="L508" s="2">
        <f>SUM($K$7:$K508)</f>
        <v>-92017.098269809561</v>
      </c>
      <c r="M508" t="str">
        <f t="shared" si="82"/>
        <v/>
      </c>
    </row>
    <row r="509" spans="2:13" x14ac:dyDescent="0.15">
      <c r="B509" s="4">
        <v>50.3</v>
      </c>
      <c r="C509" s="2">
        <f t="shared" si="74"/>
        <v>6.1908127262450989</v>
      </c>
      <c r="D509" s="2">
        <f t="shared" si="75"/>
        <v>-3.819268002840277</v>
      </c>
      <c r="E509" s="2">
        <f t="shared" si="76"/>
        <v>35.715256788295953</v>
      </c>
      <c r="F509" s="2">
        <f t="shared" si="77"/>
        <v>-39.534524791136228</v>
      </c>
      <c r="G509" t="str">
        <f t="shared" si="73"/>
        <v xml:space="preserve"> </v>
      </c>
      <c r="H509" s="2">
        <f t="shared" si="78"/>
        <v>-34.485674647845883</v>
      </c>
      <c r="I509" s="2">
        <f t="shared" si="79"/>
        <v>-13.296481402110629</v>
      </c>
      <c r="J509" s="2">
        <f t="shared" si="80"/>
        <v>-133.49460011854279</v>
      </c>
      <c r="K509" s="2">
        <f t="shared" si="81"/>
        <v>99.008925470696909</v>
      </c>
      <c r="L509" s="2">
        <f>SUM($K$7:$K509)</f>
        <v>-91918.089344338863</v>
      </c>
      <c r="M509" t="str">
        <f t="shared" si="82"/>
        <v/>
      </c>
    </row>
    <row r="510" spans="2:13" x14ac:dyDescent="0.15">
      <c r="B510" s="4">
        <v>50.4</v>
      </c>
      <c r="C510" s="2">
        <f t="shared" si="74"/>
        <v>6.1130620381682803</v>
      </c>
      <c r="D510" s="2">
        <f t="shared" si="75"/>
        <v>-3.0778669267289005</v>
      </c>
      <c r="E510" s="2">
        <f t="shared" si="76"/>
        <v>35.759429398725892</v>
      </c>
      <c r="F510" s="2">
        <f t="shared" si="77"/>
        <v>-38.837296325454794</v>
      </c>
      <c r="G510" t="str">
        <f t="shared" si="73"/>
        <v xml:space="preserve"> </v>
      </c>
      <c r="H510" s="2">
        <f t="shared" si="78"/>
        <v>-27.04869957753257</v>
      </c>
      <c r="I510" s="2">
        <f t="shared" si="79"/>
        <v>-13.402438621597931</v>
      </c>
      <c r="J510" s="2">
        <f t="shared" si="80"/>
        <v>-134.55417231341582</v>
      </c>
      <c r="K510" s="2">
        <f t="shared" si="81"/>
        <v>107.50547273588325</v>
      </c>
      <c r="L510" s="2">
        <f>SUM($K$7:$K510)</f>
        <v>-91810.583871602983</v>
      </c>
      <c r="M510" t="str">
        <f t="shared" si="82"/>
        <v/>
      </c>
    </row>
    <row r="511" spans="2:13" x14ac:dyDescent="0.15">
      <c r="B511" s="4">
        <v>50.5</v>
      </c>
      <c r="C511" s="2">
        <f t="shared" si="74"/>
        <v>6.0344673447936685</v>
      </c>
      <c r="D511" s="2">
        <f t="shared" si="75"/>
        <v>-2.3318729887776137</v>
      </c>
      <c r="E511" s="2">
        <f t="shared" si="76"/>
        <v>35.803602009155831</v>
      </c>
      <c r="F511" s="2">
        <f t="shared" si="77"/>
        <v>-38.135474997933443</v>
      </c>
      <c r="G511" t="str">
        <f t="shared" ref="G511:G574" si="83">IF(AND($F511&gt;=-0.5,$F511&lt;0.5),$B511," ")</f>
        <v xml:space="preserve"> </v>
      </c>
      <c r="H511" s="2">
        <f t="shared" si="78"/>
        <v>-19.567710366099966</v>
      </c>
      <c r="I511" s="2">
        <f t="shared" si="79"/>
        <v>-13.508395841085232</v>
      </c>
      <c r="J511" s="2">
        <f t="shared" si="80"/>
        <v>-135.61374450828885</v>
      </c>
      <c r="K511" s="2">
        <f t="shared" si="81"/>
        <v>116.04603414218889</v>
      </c>
      <c r="L511" s="2">
        <f>SUM($K$7:$K511)</f>
        <v>-91694.537837460797</v>
      </c>
      <c r="M511" t="str">
        <f t="shared" si="82"/>
        <v/>
      </c>
    </row>
    <row r="512" spans="2:13" x14ac:dyDescent="0.15">
      <c r="B512" s="4">
        <v>50.6</v>
      </c>
      <c r="C512" s="2">
        <f t="shared" si="74"/>
        <v>5.9550610657555154</v>
      </c>
      <c r="D512" s="2">
        <f t="shared" si="75"/>
        <v>-1.5816690844423797</v>
      </c>
      <c r="E512" s="2">
        <f t="shared" si="76"/>
        <v>35.84777461958577</v>
      </c>
      <c r="F512" s="2">
        <f t="shared" si="77"/>
        <v>-37.429443704028152</v>
      </c>
      <c r="G512" t="str">
        <f t="shared" si="83"/>
        <v xml:space="preserve"> </v>
      </c>
      <c r="H512" s="2">
        <f t="shared" si="78"/>
        <v>-12.04658447887334</v>
      </c>
      <c r="I512" s="2">
        <f t="shared" si="79"/>
        <v>-13.614353060572533</v>
      </c>
      <c r="J512" s="2">
        <f t="shared" si="80"/>
        <v>-136.67331670316184</v>
      </c>
      <c r="K512" s="2">
        <f t="shared" si="81"/>
        <v>124.6267322242885</v>
      </c>
      <c r="L512" s="2">
        <f>SUM($K$7:$K512)</f>
        <v>-91569.911105236504</v>
      </c>
      <c r="M512" t="str">
        <f t="shared" si="82"/>
        <v/>
      </c>
    </row>
    <row r="513" spans="2:13" x14ac:dyDescent="0.15">
      <c r="B513" s="4">
        <v>50.7</v>
      </c>
      <c r="C513" s="2">
        <f t="shared" si="74"/>
        <v>5.8748760342808737</v>
      </c>
      <c r="D513" s="2">
        <f t="shared" si="75"/>
        <v>-0.82764781133228826</v>
      </c>
      <c r="E513" s="2">
        <f t="shared" si="76"/>
        <v>35.89194723001571</v>
      </c>
      <c r="F513" s="2">
        <f t="shared" si="77"/>
        <v>-36.719595041348001</v>
      </c>
      <c r="G513" t="str">
        <f t="shared" si="83"/>
        <v xml:space="preserve"> </v>
      </c>
      <c r="H513" s="2">
        <f t="shared" si="78"/>
        <v>-4.489293800390433</v>
      </c>
      <c r="I513" s="2">
        <f t="shared" si="79"/>
        <v>-13.720310280059834</v>
      </c>
      <c r="J513" s="2">
        <f t="shared" si="80"/>
        <v>-137.73288889803479</v>
      </c>
      <c r="K513" s="2">
        <f t="shared" si="81"/>
        <v>133.24359509764435</v>
      </c>
      <c r="L513" s="2">
        <f>SUM($K$7:$K513)</f>
        <v>-91436.667510138854</v>
      </c>
      <c r="M513" t="str">
        <f t="shared" si="82"/>
        <v/>
      </c>
    </row>
    <row r="514" spans="2:13" x14ac:dyDescent="0.15">
      <c r="B514" s="4">
        <v>50.8</v>
      </c>
      <c r="C514" s="2">
        <f t="shared" si="74"/>
        <v>5.7939454863243753</v>
      </c>
      <c r="D514" s="2">
        <f t="shared" si="75"/>
        <v>-7.0210948745798377E-2</v>
      </c>
      <c r="E514" s="2">
        <f t="shared" si="76"/>
        <v>35.936119840445642</v>
      </c>
      <c r="F514" s="2">
        <f t="shared" si="77"/>
        <v>-36.006330789191438</v>
      </c>
      <c r="G514" t="str">
        <f t="shared" si="83"/>
        <v xml:space="preserve"> </v>
      </c>
      <c r="H514" s="2">
        <f t="shared" si="78"/>
        <v>3.1001007175404451</v>
      </c>
      <c r="I514" s="2">
        <f t="shared" si="79"/>
        <v>-13.826267499547122</v>
      </c>
      <c r="J514" s="2">
        <f t="shared" si="80"/>
        <v>-138.7924610929077</v>
      </c>
      <c r="K514" s="2">
        <f t="shared" si="81"/>
        <v>141.89256181044814</v>
      </c>
      <c r="L514" s="2">
        <f>SUM($K$7:$K514)</f>
        <v>-91294.774948328399</v>
      </c>
      <c r="M514" t="str">
        <f t="shared" si="82"/>
        <v/>
      </c>
    </row>
    <row r="515" spans="2:13" x14ac:dyDescent="0.15">
      <c r="B515" s="4">
        <v>50.9</v>
      </c>
      <c r="C515" s="2">
        <f t="shared" si="74"/>
        <v>5.7123030494474563</v>
      </c>
      <c r="D515" s="2">
        <f t="shared" si="75"/>
        <v>0.69023109225388735</v>
      </c>
      <c r="E515" s="2">
        <f t="shared" si="76"/>
        <v>35.980292450875581</v>
      </c>
      <c r="F515" s="2">
        <f t="shared" si="77"/>
        <v>-35.290061358621692</v>
      </c>
      <c r="G515" t="str">
        <f t="shared" si="83"/>
        <v xml:space="preserve"> </v>
      </c>
      <c r="H515" s="2">
        <f t="shared" si="78"/>
        <v>10.717454697181726</v>
      </c>
      <c r="I515" s="2">
        <f t="shared" si="79"/>
        <v>-13.932224719034416</v>
      </c>
      <c r="J515" s="2">
        <f t="shared" si="80"/>
        <v>-139.85203328778067</v>
      </c>
      <c r="K515" s="2">
        <f t="shared" si="81"/>
        <v>150.56948798496239</v>
      </c>
      <c r="L515" s="2">
        <f>SUM($K$7:$K515)</f>
        <v>-91144.205460343437</v>
      </c>
      <c r="M515" t="str">
        <f t="shared" si="82"/>
        <v/>
      </c>
    </row>
    <row r="516" spans="2:13" x14ac:dyDescent="0.15">
      <c r="B516" s="4">
        <v>51</v>
      </c>
      <c r="C516" s="2">
        <f t="shared" si="74"/>
        <v>5.6299827314404354</v>
      </c>
      <c r="D516" s="2">
        <f t="shared" si="75"/>
        <v>1.4532598471824578</v>
      </c>
      <c r="E516" s="2">
        <f t="shared" si="76"/>
        <v>36.02446506130552</v>
      </c>
      <c r="F516" s="2">
        <f t="shared" si="77"/>
        <v>-34.571205214123061</v>
      </c>
      <c r="G516" t="str">
        <f t="shared" si="83"/>
        <v xml:space="preserve"> </v>
      </c>
      <c r="H516" s="2">
        <f t="shared" si="78"/>
        <v>18.358546254592088</v>
      </c>
      <c r="I516" s="2">
        <f t="shared" si="79"/>
        <v>-14.038181938521717</v>
      </c>
      <c r="J516" s="2">
        <f t="shared" si="80"/>
        <v>-140.91160548265367</v>
      </c>
      <c r="K516" s="2">
        <f t="shared" si="81"/>
        <v>159.27015173724575</v>
      </c>
      <c r="L516" s="2">
        <f>SUM($K$7:$K516)</f>
        <v>-90984.935308606189</v>
      </c>
      <c r="M516" t="str">
        <f t="shared" si="82"/>
        <v/>
      </c>
    </row>
    <row r="517" spans="2:13" x14ac:dyDescent="0.15">
      <c r="B517" s="4">
        <v>51.1</v>
      </c>
      <c r="C517" s="2">
        <f t="shared" si="74"/>
        <v>5.5470189086862689</v>
      </c>
      <c r="D517" s="2">
        <f t="shared" si="75"/>
        <v>2.2184494037359594</v>
      </c>
      <c r="E517" s="2">
        <f t="shared" si="76"/>
        <v>36.068637671735459</v>
      </c>
      <c r="F517" s="2">
        <f t="shared" si="77"/>
        <v>-33.850188267999499</v>
      </c>
      <c r="G517" t="str">
        <f t="shared" si="83"/>
        <v xml:space="preserve"> </v>
      </c>
      <c r="H517" s="2">
        <f t="shared" si="78"/>
        <v>26.019082185526965</v>
      </c>
      <c r="I517" s="2">
        <f t="shared" si="79"/>
        <v>-14.144139158009018</v>
      </c>
      <c r="J517" s="2">
        <f t="shared" si="80"/>
        <v>-141.9711776775267</v>
      </c>
      <c r="K517" s="2">
        <f t="shared" si="81"/>
        <v>167.99025986305367</v>
      </c>
      <c r="L517" s="2">
        <f>SUM($K$7:$K517)</f>
        <v>-90816.945048743131</v>
      </c>
      <c r="M517" t="str">
        <f t="shared" si="82"/>
        <v/>
      </c>
    </row>
    <row r="518" spans="2:13" x14ac:dyDescent="0.15">
      <c r="B518" s="4">
        <v>51.2</v>
      </c>
      <c r="C518" s="2">
        <f t="shared" si="74"/>
        <v>5.4634463142649139</v>
      </c>
      <c r="D518" s="2">
        <f t="shared" si="75"/>
        <v>2.9853670333694335</v>
      </c>
      <c r="E518" s="2">
        <f t="shared" si="76"/>
        <v>36.112810282165398</v>
      </c>
      <c r="F518" s="2">
        <f t="shared" si="77"/>
        <v>-33.127443248795963</v>
      </c>
      <c r="G518" t="str">
        <f t="shared" si="83"/>
        <v xml:space="preserve"> </v>
      </c>
      <c r="H518" s="2">
        <f t="shared" si="78"/>
        <v>33.694704404140438</v>
      </c>
      <c r="I518" s="2">
        <f t="shared" si="79"/>
        <v>-14.25009637749632</v>
      </c>
      <c r="J518" s="2">
        <f t="shared" si="80"/>
        <v>-143.03074987239961</v>
      </c>
      <c r="K518" s="2">
        <f t="shared" si="81"/>
        <v>176.72545427654006</v>
      </c>
      <c r="L518" s="2">
        <f>SUM($K$7:$K518)</f>
        <v>-90640.219594466587</v>
      </c>
      <c r="M518" t="str">
        <f t="shared" si="82"/>
        <v/>
      </c>
    </row>
    <row r="519" spans="2:13" x14ac:dyDescent="0.15">
      <c r="B519" s="4">
        <v>51.3</v>
      </c>
      <c r="C519" s="2">
        <f t="shared" si="74"/>
        <v>5.3793000257975621</v>
      </c>
      <c r="D519" s="2">
        <f t="shared" si="75"/>
        <v>3.7535738474586537</v>
      </c>
      <c r="E519" s="2">
        <f t="shared" si="76"/>
        <v>36.156982892595337</v>
      </c>
      <c r="F519" s="2">
        <f t="shared" si="77"/>
        <v>-32.403409045136684</v>
      </c>
      <c r="G519" t="str">
        <f t="shared" si="83"/>
        <v xml:space="preserve"> </v>
      </c>
      <c r="H519" s="2">
        <f t="shared" si="78"/>
        <v>41.380996619992096</v>
      </c>
      <c r="I519" s="2">
        <f t="shared" si="79"/>
        <v>-14.356053596983607</v>
      </c>
      <c r="J519" s="2">
        <f t="shared" si="80"/>
        <v>-144.09032206727252</v>
      </c>
      <c r="K519" s="2">
        <f t="shared" si="81"/>
        <v>185.47131868726461</v>
      </c>
      <c r="L519" s="2">
        <f>SUM($K$7:$K519)</f>
        <v>-90454.748275779319</v>
      </c>
      <c r="M519" t="str">
        <f t="shared" si="82"/>
        <v/>
      </c>
    </row>
    <row r="520" spans="2:13" x14ac:dyDescent="0.15">
      <c r="B520" s="4">
        <v>51.4</v>
      </c>
      <c r="C520" s="2">
        <f t="shared" ref="C520:C583" si="84">SQRT(($C$1*SQRT(2)/2)^2-($C$3*COS(2*3.14*(-B520/$C$2)))^2)-SQRT(($C$1*SQRT(2)/2)^2-$C$3^2)</f>
        <v>5.2946154530297065</v>
      </c>
      <c r="D520" s="2">
        <f t="shared" ref="D520:D583" si="85">$C$3*COS((2*3.14)*(($C520-$B520)/$C$2))</f>
        <v>4.5226254765397647</v>
      </c>
      <c r="E520" s="2">
        <f t="shared" ref="E520:E583" si="86">$C$3/$F$1*$B520-($C$3*($C$2-$F$1)/$F$1)</f>
        <v>36.201155503025277</v>
      </c>
      <c r="F520" s="2">
        <f t="shared" ref="F520:F583" si="87">+$D520-$E520</f>
        <v>-31.678530026485511</v>
      </c>
      <c r="G520" t="str">
        <f t="shared" si="83"/>
        <v xml:space="preserve"> </v>
      </c>
      <c r="H520" s="2">
        <f t="shared" ref="H520:H583" si="88">(+$D520-$D521)*10/2+$D521*10</f>
        <v>49.073491237758475</v>
      </c>
      <c r="I520" s="2">
        <f t="shared" ref="I520:I583" si="89">-($C$3-$H$3)*$B520/$F$2+$C$3</f>
        <v>-14.462010816470901</v>
      </c>
      <c r="J520" s="2">
        <f t="shared" ref="J520:J583" si="90">(+$I520-$I521)*10/2+$I521*10</f>
        <v>-145.14989426214552</v>
      </c>
      <c r="K520" s="2">
        <f t="shared" ref="K520:K583" si="91">+$H520-$J520</f>
        <v>194.223385499904</v>
      </c>
      <c r="L520" s="2">
        <f>SUM($K$7:$K520)</f>
        <v>-90260.524890279412</v>
      </c>
      <c r="M520" t="str">
        <f t="shared" ref="M520:M583" si="92">IF($F$2=$G520,$L520,"")</f>
        <v/>
      </c>
    </row>
    <row r="521" spans="2:13" x14ac:dyDescent="0.15">
      <c r="B521" s="4">
        <v>51.5</v>
      </c>
      <c r="C521" s="2">
        <f t="shared" si="84"/>
        <v>5.2094283251530697</v>
      </c>
      <c r="D521" s="2">
        <f t="shared" si="85"/>
        <v>5.29207277101193</v>
      </c>
      <c r="E521" s="2">
        <f t="shared" si="86"/>
        <v>36.245328113455216</v>
      </c>
      <c r="F521" s="2">
        <f t="shared" si="87"/>
        <v>-30.953255342443285</v>
      </c>
      <c r="G521" t="str">
        <f t="shared" si="83"/>
        <v xml:space="preserve"> </v>
      </c>
      <c r="H521" s="2">
        <f t="shared" si="88"/>
        <v>56.767676463011973</v>
      </c>
      <c r="I521" s="2">
        <f t="shared" si="89"/>
        <v>-14.567968035958202</v>
      </c>
      <c r="J521" s="2">
        <f t="shared" si="90"/>
        <v>-146.20946645701855</v>
      </c>
      <c r="K521" s="2">
        <f t="shared" si="91"/>
        <v>202.97714292003053</v>
      </c>
      <c r="L521" s="2">
        <f>SUM($K$7:$K521)</f>
        <v>-90057.547747359378</v>
      </c>
      <c r="M521" t="str">
        <f t="shared" si="92"/>
        <v/>
      </c>
    </row>
    <row r="522" spans="2:13" x14ac:dyDescent="0.15">
      <c r="B522" s="4">
        <v>51.6</v>
      </c>
      <c r="C522" s="2">
        <f t="shared" si="84"/>
        <v>5.1237746778656259</v>
      </c>
      <c r="D522" s="2">
        <f t="shared" si="85"/>
        <v>6.0614625215904656</v>
      </c>
      <c r="E522" s="2">
        <f t="shared" si="86"/>
        <v>36.289500723885155</v>
      </c>
      <c r="F522" s="2">
        <f t="shared" si="87"/>
        <v>-30.228038202294691</v>
      </c>
      <c r="G522" t="str">
        <f t="shared" si="83"/>
        <v xml:space="preserve"> </v>
      </c>
      <c r="H522" s="2">
        <f t="shared" si="88"/>
        <v>64.459003596430605</v>
      </c>
      <c r="I522" s="2">
        <f t="shared" si="89"/>
        <v>-14.673925255445504</v>
      </c>
      <c r="J522" s="2">
        <f t="shared" si="90"/>
        <v>-147.26903865189155</v>
      </c>
      <c r="K522" s="2">
        <f t="shared" si="91"/>
        <v>211.72804224832214</v>
      </c>
      <c r="L522" s="2">
        <f>SUM($K$7:$K522)</f>
        <v>-89845.819705111062</v>
      </c>
      <c r="M522" t="str">
        <f t="shared" si="92"/>
        <v/>
      </c>
    </row>
    <row r="523" spans="2:13" x14ac:dyDescent="0.15">
      <c r="B523" s="4">
        <v>51.7</v>
      </c>
      <c r="C523" s="2">
        <f t="shared" si="84"/>
        <v>5.0376908401699865</v>
      </c>
      <c r="D523" s="2">
        <f t="shared" si="85"/>
        <v>6.8303381976956565</v>
      </c>
      <c r="E523" s="2">
        <f t="shared" si="86"/>
        <v>36.333673334315094</v>
      </c>
      <c r="F523" s="2">
        <f t="shared" si="87"/>
        <v>-29.503335136619437</v>
      </c>
      <c r="G523" t="str">
        <f t="shared" si="83"/>
        <v xml:space="preserve"> </v>
      </c>
      <c r="H523" s="2">
        <f t="shared" si="88"/>
        <v>72.142894497853035</v>
      </c>
      <c r="I523" s="2">
        <f t="shared" si="89"/>
        <v>-14.779882474932805</v>
      </c>
      <c r="J523" s="2">
        <f t="shared" si="90"/>
        <v>-148.32861084676452</v>
      </c>
      <c r="K523" s="2">
        <f t="shared" si="91"/>
        <v>220.47150534461755</v>
      </c>
      <c r="L523" s="2">
        <f>SUM($K$7:$K523)</f>
        <v>-89625.348199766449</v>
      </c>
      <c r="M523" t="str">
        <f t="shared" si="92"/>
        <v/>
      </c>
    </row>
    <row r="524" spans="2:13" x14ac:dyDescent="0.15">
      <c r="B524" s="4">
        <v>51.8</v>
      </c>
      <c r="C524" s="2">
        <f t="shared" si="84"/>
        <v>4.9512134209102214</v>
      </c>
      <c r="D524" s="2">
        <f t="shared" si="85"/>
        <v>7.5982407018749516</v>
      </c>
      <c r="E524" s="2">
        <f t="shared" si="86"/>
        <v>36.377845944745033</v>
      </c>
      <c r="F524" s="2">
        <f t="shared" si="87"/>
        <v>-28.779605242870083</v>
      </c>
      <c r="G524" t="str">
        <f t="shared" si="83"/>
        <v xml:space="preserve"> </v>
      </c>
      <c r="H524" s="2">
        <f t="shared" si="88"/>
        <v>79.814749200727761</v>
      </c>
      <c r="I524" s="2">
        <f t="shared" si="89"/>
        <v>-14.885839694420099</v>
      </c>
      <c r="J524" s="2">
        <f t="shared" si="90"/>
        <v>-149.38818304163746</v>
      </c>
      <c r="K524" s="2">
        <f t="shared" si="91"/>
        <v>229.20293224236522</v>
      </c>
      <c r="L524" s="2">
        <f>SUM($K$7:$K524)</f>
        <v>-89396.145267524087</v>
      </c>
      <c r="M524" t="str">
        <f t="shared" si="92"/>
        <v/>
      </c>
    </row>
    <row r="525" spans="2:13" x14ac:dyDescent="0.15">
      <c r="B525" s="4">
        <v>51.9</v>
      </c>
      <c r="C525" s="2">
        <f t="shared" si="84"/>
        <v>4.8643792950474705</v>
      </c>
      <c r="D525" s="2">
        <f t="shared" si="85"/>
        <v>8.3647091382706016</v>
      </c>
      <c r="E525" s="2">
        <f t="shared" si="86"/>
        <v>36.422018555174972</v>
      </c>
      <c r="F525" s="2">
        <f t="shared" si="87"/>
        <v>-28.057309416904371</v>
      </c>
      <c r="G525" t="str">
        <f t="shared" si="83"/>
        <v xml:space="preserve"> </v>
      </c>
      <c r="H525" s="2">
        <f t="shared" si="88"/>
        <v>87.469953656682492</v>
      </c>
      <c r="I525" s="2">
        <f t="shared" si="89"/>
        <v>-14.991796913907393</v>
      </c>
      <c r="J525" s="2">
        <f t="shared" si="90"/>
        <v>-150.4477552365104</v>
      </c>
      <c r="K525" s="2">
        <f t="shared" si="91"/>
        <v>237.91770889319289</v>
      </c>
      <c r="L525" s="2">
        <f>SUM($K$7:$K525)</f>
        <v>-89158.227558630897</v>
      </c>
      <c r="M525" t="str">
        <f t="shared" si="92"/>
        <v/>
      </c>
    </row>
    <row r="526" spans="2:13" x14ac:dyDescent="0.15">
      <c r="B526" s="4">
        <v>52</v>
      </c>
      <c r="C526" s="2">
        <f t="shared" si="84"/>
        <v>4.7772255896754103</v>
      </c>
      <c r="D526" s="2">
        <f t="shared" si="85"/>
        <v>9.1292815930658939</v>
      </c>
      <c r="E526" s="2">
        <f t="shared" si="86"/>
        <v>36.466191165604911</v>
      </c>
      <c r="F526" s="2">
        <f t="shared" si="87"/>
        <v>-27.336909572539017</v>
      </c>
      <c r="G526" t="str">
        <f t="shared" si="83"/>
        <v xml:space="preserve"> </v>
      </c>
      <c r="H526" s="2">
        <f t="shared" si="88"/>
        <v>95.103887589212292</v>
      </c>
      <c r="I526" s="2">
        <f t="shared" si="89"/>
        <v>-15.097754133394687</v>
      </c>
      <c r="J526" s="2">
        <f t="shared" si="90"/>
        <v>-151.50732743138337</v>
      </c>
      <c r="K526" s="2">
        <f t="shared" si="91"/>
        <v>246.61121502059567</v>
      </c>
      <c r="L526" s="2">
        <f>SUM($K$7:$K526)</f>
        <v>-88911.616343610294</v>
      </c>
      <c r="M526" t="str">
        <f t="shared" si="92"/>
        <v/>
      </c>
    </row>
    <row r="527" spans="2:13" x14ac:dyDescent="0.15">
      <c r="B527" s="4">
        <v>52.1</v>
      </c>
      <c r="C527" s="2">
        <f t="shared" si="84"/>
        <v>4.6897896697759762</v>
      </c>
      <c r="D527" s="2">
        <f t="shared" si="85"/>
        <v>9.8914959247765637</v>
      </c>
      <c r="E527" s="2">
        <f t="shared" si="86"/>
        <v>36.510363776034851</v>
      </c>
      <c r="F527" s="2">
        <f t="shared" si="87"/>
        <v>-26.618867851258287</v>
      </c>
      <c r="G527" t="str">
        <f t="shared" si="83"/>
        <v xml:space="preserve"> </v>
      </c>
      <c r="H527" s="2">
        <f t="shared" si="88"/>
        <v>102.7119324348217</v>
      </c>
      <c r="I527" s="2">
        <f t="shared" si="89"/>
        <v>-15.203711352881989</v>
      </c>
      <c r="J527" s="2">
        <f t="shared" si="90"/>
        <v>-152.5668996262564</v>
      </c>
      <c r="K527" s="2">
        <f t="shared" si="91"/>
        <v>255.27883206107811</v>
      </c>
      <c r="L527" s="2">
        <f>SUM($K$7:$K527)</f>
        <v>-88656.337511549209</v>
      </c>
      <c r="M527" t="str">
        <f t="shared" si="92"/>
        <v/>
      </c>
    </row>
    <row r="528" spans="2:13" x14ac:dyDescent="0.15">
      <c r="B528" s="4">
        <v>52.2</v>
      </c>
      <c r="C528" s="2">
        <f t="shared" si="84"/>
        <v>4.6021091237171419</v>
      </c>
      <c r="D528" s="2">
        <f t="shared" si="85"/>
        <v>10.650890562187776</v>
      </c>
      <c r="E528" s="2">
        <f t="shared" si="86"/>
        <v>36.55453638646479</v>
      </c>
      <c r="F528" s="2">
        <f t="shared" si="87"/>
        <v>-25.903645824277014</v>
      </c>
      <c r="G528" t="str">
        <f t="shared" si="83"/>
        <v xml:space="preserve"> </v>
      </c>
      <c r="H528" s="2">
        <f t="shared" si="88"/>
        <v>110.28947934937588</v>
      </c>
      <c r="I528" s="2">
        <f t="shared" si="89"/>
        <v>-15.30966857236929</v>
      </c>
      <c r="J528" s="2">
        <f t="shared" si="90"/>
        <v>-153.62647182112937</v>
      </c>
      <c r="K528" s="2">
        <f t="shared" si="91"/>
        <v>263.91595117050525</v>
      </c>
      <c r="L528" s="2">
        <f>SUM($K$7:$K528)</f>
        <v>-88392.421560378702</v>
      </c>
      <c r="M528" t="str">
        <f t="shared" si="92"/>
        <v/>
      </c>
    </row>
    <row r="529" spans="2:13" x14ac:dyDescent="0.15">
      <c r="B529" s="4">
        <v>52.3</v>
      </c>
      <c r="C529" s="2">
        <f t="shared" si="84"/>
        <v>4.5142217484940659</v>
      </c>
      <c r="D529" s="2">
        <f t="shared" si="85"/>
        <v>11.407005307687399</v>
      </c>
      <c r="E529" s="2">
        <f t="shared" si="86"/>
        <v>36.598708996894722</v>
      </c>
      <c r="F529" s="2">
        <f t="shared" si="87"/>
        <v>-25.191703689207323</v>
      </c>
      <c r="G529" t="str">
        <f t="shared" si="83"/>
        <v xml:space="preserve"> </v>
      </c>
      <c r="H529" s="2">
        <f t="shared" si="88"/>
        <v>117.83193725693282</v>
      </c>
      <c r="I529" s="2">
        <f t="shared" si="89"/>
        <v>-15.415625791856584</v>
      </c>
      <c r="J529" s="2">
        <f t="shared" si="90"/>
        <v>-154.68604401600237</v>
      </c>
      <c r="K529" s="2">
        <f t="shared" si="91"/>
        <v>272.51798127293517</v>
      </c>
      <c r="L529" s="2">
        <f>SUM($K$7:$K529)</f>
        <v>-88119.903579105769</v>
      </c>
      <c r="M529" t="str">
        <f t="shared" si="92"/>
        <v/>
      </c>
    </row>
    <row r="530" spans="2:13" x14ac:dyDescent="0.15">
      <c r="B530" s="4">
        <v>52.4</v>
      </c>
      <c r="C530" s="2">
        <f t="shared" si="84"/>
        <v>4.42616553471548</v>
      </c>
      <c r="D530" s="2">
        <f t="shared" si="85"/>
        <v>12.159382143699165</v>
      </c>
      <c r="E530" s="2">
        <f t="shared" si="86"/>
        <v>36.642881607324661</v>
      </c>
      <c r="F530" s="2">
        <f t="shared" si="87"/>
        <v>-24.483499463625495</v>
      </c>
      <c r="G530" t="str">
        <f t="shared" si="83"/>
        <v xml:space="preserve"> </v>
      </c>
      <c r="H530" s="2">
        <f t="shared" si="88"/>
        <v>125.33474091792638</v>
      </c>
      <c r="I530" s="2">
        <f t="shared" si="89"/>
        <v>-15.521583011343886</v>
      </c>
      <c r="J530" s="2">
        <f t="shared" si="90"/>
        <v>-155.74561621087534</v>
      </c>
      <c r="K530" s="2">
        <f t="shared" si="91"/>
        <v>281.08035712880172</v>
      </c>
      <c r="L530" s="2">
        <f>SUM($K$7:$K530)</f>
        <v>-87838.823221976971</v>
      </c>
      <c r="M530" t="str">
        <f t="shared" si="92"/>
        <v/>
      </c>
    </row>
    <row r="531" spans="2:13" x14ac:dyDescent="0.15">
      <c r="B531" s="4">
        <v>52.5</v>
      </c>
      <c r="C531" s="2">
        <f t="shared" si="84"/>
        <v>4.3379786513375365</v>
      </c>
      <c r="D531" s="2">
        <f t="shared" si="85"/>
        <v>12.907566039886111</v>
      </c>
      <c r="E531" s="2">
        <f t="shared" si="86"/>
        <v>36.6870542177546</v>
      </c>
      <c r="F531" s="2">
        <f t="shared" si="87"/>
        <v>-23.779488177868487</v>
      </c>
      <c r="G531" t="str">
        <f t="shared" si="83"/>
        <v xml:space="preserve"> </v>
      </c>
      <c r="H531" s="2">
        <f t="shared" si="88"/>
        <v>132.79335899326082</v>
      </c>
      <c r="I531" s="2">
        <f t="shared" si="89"/>
        <v>-15.62754023083118</v>
      </c>
      <c r="J531" s="2">
        <f t="shared" si="90"/>
        <v>-156.80518840574828</v>
      </c>
      <c r="K531" s="2">
        <f t="shared" si="91"/>
        <v>289.59854739900914</v>
      </c>
      <c r="L531" s="2">
        <f>SUM($K$7:$K531)</f>
        <v>-87549.224674577956</v>
      </c>
      <c r="M531" t="str">
        <f t="shared" si="92"/>
        <v/>
      </c>
    </row>
    <row r="532" spans="2:13" x14ac:dyDescent="0.15">
      <c r="B532" s="4">
        <v>52.6</v>
      </c>
      <c r="C532" s="2">
        <f t="shared" si="84"/>
        <v>4.2496994301477997</v>
      </c>
      <c r="D532" s="2">
        <f t="shared" si="85"/>
        <v>13.651105758766056</v>
      </c>
      <c r="E532" s="2">
        <f t="shared" si="86"/>
        <v>36.731226828184539</v>
      </c>
      <c r="F532" s="2">
        <f t="shared" si="87"/>
        <v>-23.080121069418482</v>
      </c>
      <c r="G532" t="str">
        <f t="shared" si="83"/>
        <v xml:space="preserve"> </v>
      </c>
      <c r="H532" s="2">
        <f t="shared" si="88"/>
        <v>140.20330208067372</v>
      </c>
      <c r="I532" s="2">
        <f t="shared" si="89"/>
        <v>-15.733497450318474</v>
      </c>
      <c r="J532" s="2">
        <f t="shared" si="90"/>
        <v>-157.86476060062125</v>
      </c>
      <c r="K532" s="2">
        <f t="shared" si="91"/>
        <v>298.06806268129498</v>
      </c>
      <c r="L532" s="2">
        <f>SUM($K$7:$K532)</f>
        <v>-87251.156611896658</v>
      </c>
      <c r="M532" t="str">
        <f t="shared" si="92"/>
        <v/>
      </c>
    </row>
    <row r="533" spans="2:13" x14ac:dyDescent="0.15">
      <c r="B533" s="4">
        <v>52.7</v>
      </c>
      <c r="C533" s="2">
        <f t="shared" si="84"/>
        <v>4.161366350002055</v>
      </c>
      <c r="D533" s="2">
        <f t="shared" si="85"/>
        <v>14.389554657368691</v>
      </c>
      <c r="E533" s="2">
        <f t="shared" si="86"/>
        <v>36.775399438614478</v>
      </c>
      <c r="F533" s="2">
        <f t="shared" si="87"/>
        <v>-22.385844781245787</v>
      </c>
      <c r="G533" t="str">
        <f t="shared" si="83"/>
        <v xml:space="preserve"> </v>
      </c>
      <c r="H533" s="2">
        <f t="shared" si="88"/>
        <v>147.56013069961492</v>
      </c>
      <c r="I533" s="2">
        <f t="shared" si="89"/>
        <v>-15.839454669805775</v>
      </c>
      <c r="J533" s="2">
        <f t="shared" si="90"/>
        <v>-158.92433279549422</v>
      </c>
      <c r="K533" s="2">
        <f t="shared" si="91"/>
        <v>306.48446349510914</v>
      </c>
      <c r="L533" s="2">
        <f>SUM($K$7:$K533)</f>
        <v>-86944.672148401543</v>
      </c>
      <c r="M533" t="str">
        <f t="shared" si="92"/>
        <v/>
      </c>
    </row>
    <row r="534" spans="2:13" x14ac:dyDescent="0.15">
      <c r="B534" s="4">
        <v>52.8</v>
      </c>
      <c r="C534" s="2">
        <f t="shared" si="84"/>
        <v>4.0730180208172584</v>
      </c>
      <c r="D534" s="2">
        <f t="shared" si="85"/>
        <v>15.122471482554296</v>
      </c>
      <c r="E534" s="2">
        <f t="shared" si="86"/>
        <v>36.819572049044417</v>
      </c>
      <c r="F534" s="2">
        <f t="shared" si="87"/>
        <v>-21.697100566490121</v>
      </c>
      <c r="G534" t="str">
        <f t="shared" si="83"/>
        <v xml:space="preserve"> </v>
      </c>
      <c r="H534" s="2">
        <f t="shared" si="88"/>
        <v>154.85946320087382</v>
      </c>
      <c r="I534" s="2">
        <f t="shared" si="89"/>
        <v>-15.945411889293069</v>
      </c>
      <c r="J534" s="2">
        <f t="shared" si="90"/>
        <v>-159.98390499036719</v>
      </c>
      <c r="K534" s="2">
        <f t="shared" si="91"/>
        <v>314.84336819124098</v>
      </c>
      <c r="L534" s="2">
        <f>SUM($K$7:$K534)</f>
        <v>-86629.8287802103</v>
      </c>
      <c r="M534" t="str">
        <f t="shared" si="92"/>
        <v/>
      </c>
    </row>
    <row r="535" spans="2:13" x14ac:dyDescent="0.15">
      <c r="B535" s="4">
        <v>52.9</v>
      </c>
      <c r="C535" s="2">
        <f t="shared" si="84"/>
        <v>3.9846931673243517</v>
      </c>
      <c r="D535" s="2">
        <f t="shared" si="85"/>
        <v>15.849421157620467</v>
      </c>
      <c r="E535" s="2">
        <f t="shared" si="86"/>
        <v>36.863744659474357</v>
      </c>
      <c r="F535" s="2">
        <f t="shared" si="87"/>
        <v>-21.014323501853887</v>
      </c>
      <c r="G535" t="str">
        <f t="shared" si="83"/>
        <v xml:space="preserve"> </v>
      </c>
      <c r="H535" s="2">
        <f t="shared" si="88"/>
        <v>162.09698357728382</v>
      </c>
      <c r="I535" s="2">
        <f t="shared" si="89"/>
        <v>-16.051369108780371</v>
      </c>
      <c r="J535" s="2">
        <f t="shared" si="90"/>
        <v>-161.04347718524022</v>
      </c>
      <c r="K535" s="2">
        <f t="shared" si="91"/>
        <v>323.14046076252407</v>
      </c>
      <c r="L535" s="2">
        <f>SUM($K$7:$K535)</f>
        <v>-86306.68831944777</v>
      </c>
      <c r="M535" t="str">
        <f t="shared" si="92"/>
        <v/>
      </c>
    </row>
    <row r="536" spans="2:13" x14ac:dyDescent="0.15">
      <c r="B536" s="4">
        <v>53</v>
      </c>
      <c r="C536" s="2">
        <f t="shared" si="84"/>
        <v>3.8964306125848083</v>
      </c>
      <c r="D536" s="2">
        <f t="shared" si="85"/>
        <v>16.569975557836294</v>
      </c>
      <c r="E536" s="2">
        <f t="shared" si="86"/>
        <v>36.907917269904296</v>
      </c>
      <c r="F536" s="2">
        <f t="shared" si="87"/>
        <v>-20.337941712068002</v>
      </c>
      <c r="G536" t="str">
        <f t="shared" si="83"/>
        <v xml:space="preserve"> </v>
      </c>
      <c r="H536" s="2">
        <f t="shared" si="88"/>
        <v>169.26844915202994</v>
      </c>
      <c r="I536" s="2">
        <f t="shared" si="89"/>
        <v>-16.157326328267672</v>
      </c>
      <c r="J536" s="2">
        <f t="shared" si="90"/>
        <v>-162.10304938011319</v>
      </c>
      <c r="K536" s="2">
        <f t="shared" si="91"/>
        <v>331.37149853214316</v>
      </c>
      <c r="L536" s="2">
        <f>SUM($K$7:$K536)</f>
        <v>-85975.316820915628</v>
      </c>
      <c r="M536" t="str">
        <f t="shared" si="92"/>
        <v/>
      </c>
    </row>
    <row r="537" spans="2:13" x14ac:dyDescent="0.15">
      <c r="B537" s="4">
        <v>53.1</v>
      </c>
      <c r="C537" s="2">
        <f t="shared" si="84"/>
        <v>3.8082692612753135</v>
      </c>
      <c r="D537" s="2">
        <f t="shared" si="85"/>
        <v>17.283714272569696</v>
      </c>
      <c r="E537" s="2">
        <f t="shared" si="86"/>
        <v>36.952089880334235</v>
      </c>
      <c r="F537" s="2">
        <f t="shared" si="87"/>
        <v>-19.668375607764538</v>
      </c>
      <c r="G537" t="str">
        <f t="shared" si="83"/>
        <v xml:space="preserve"> </v>
      </c>
      <c r="H537" s="2">
        <f t="shared" si="88"/>
        <v>176.3696981213777</v>
      </c>
      <c r="I537" s="2">
        <f t="shared" si="89"/>
        <v>-16.263283547754966</v>
      </c>
      <c r="J537" s="2">
        <f t="shared" si="90"/>
        <v>-163.16262157498613</v>
      </c>
      <c r="K537" s="2">
        <f t="shared" si="91"/>
        <v>339.53231969636386</v>
      </c>
      <c r="L537" s="2">
        <f>SUM($K$7:$K537)</f>
        <v>-85635.78450121927</v>
      </c>
      <c r="M537" t="str">
        <f t="shared" si="92"/>
        <v/>
      </c>
    </row>
    <row r="538" spans="2:13" x14ac:dyDescent="0.15">
      <c r="B538" s="4">
        <v>53.2</v>
      </c>
      <c r="C538" s="2">
        <f t="shared" si="84"/>
        <v>3.7202480827455275</v>
      </c>
      <c r="D538" s="2">
        <f t="shared" si="85"/>
        <v>17.990225351705838</v>
      </c>
      <c r="E538" s="2">
        <f t="shared" si="86"/>
        <v>36.996262490764174</v>
      </c>
      <c r="F538" s="2">
        <f t="shared" si="87"/>
        <v>-19.006037139058336</v>
      </c>
      <c r="G538" t="str">
        <f t="shared" si="83"/>
        <v xml:space="preserve"> </v>
      </c>
      <c r="H538" s="2">
        <f t="shared" si="88"/>
        <v>183.39665692904276</v>
      </c>
      <c r="I538" s="2">
        <f t="shared" si="89"/>
        <v>-16.36924076724226</v>
      </c>
      <c r="J538" s="2">
        <f t="shared" si="90"/>
        <v>-164.22219376985908</v>
      </c>
      <c r="K538" s="2">
        <f t="shared" si="91"/>
        <v>347.61885069890184</v>
      </c>
      <c r="L538" s="2">
        <f>SUM($K$7:$K538)</f>
        <v>-85288.165650520372</v>
      </c>
      <c r="M538" t="str">
        <f t="shared" si="92"/>
        <v/>
      </c>
    </row>
    <row r="539" spans="2:13" x14ac:dyDescent="0.15">
      <c r="B539" s="4">
        <v>53.3</v>
      </c>
      <c r="C539" s="2">
        <f t="shared" si="84"/>
        <v>3.6324060938539162</v>
      </c>
      <c r="D539" s="2">
        <f t="shared" si="85"/>
        <v>18.689106034102714</v>
      </c>
      <c r="E539" s="2">
        <f t="shared" si="86"/>
        <v>37.040435101194113</v>
      </c>
      <c r="F539" s="2">
        <f t="shared" si="87"/>
        <v>-18.351329067091399</v>
      </c>
      <c r="G539" t="str">
        <f t="shared" si="83"/>
        <v xml:space="preserve"> </v>
      </c>
      <c r="H539" s="2">
        <f t="shared" si="88"/>
        <v>190.34534744992169</v>
      </c>
      <c r="I539" s="2">
        <f t="shared" si="89"/>
        <v>-16.475197986729555</v>
      </c>
      <c r="J539" s="2">
        <f t="shared" si="90"/>
        <v>-165.28176596473207</v>
      </c>
      <c r="K539" s="2">
        <f t="shared" si="91"/>
        <v>355.62711341465376</v>
      </c>
      <c r="L539" s="2">
        <f>SUM($K$7:$K539)</f>
        <v>-84932.53853710572</v>
      </c>
      <c r="M539" t="str">
        <f t="shared" si="92"/>
        <v/>
      </c>
    </row>
    <row r="540" spans="2:13" x14ac:dyDescent="0.15">
      <c r="B540" s="4">
        <v>53.4</v>
      </c>
      <c r="C540" s="2">
        <f t="shared" si="84"/>
        <v>3.5447823415874922</v>
      </c>
      <c r="D540" s="2">
        <f t="shared" si="85"/>
        <v>19.379963455881622</v>
      </c>
      <c r="E540" s="2">
        <f t="shared" si="86"/>
        <v>37.084607711624052</v>
      </c>
      <c r="F540" s="2">
        <f t="shared" si="87"/>
        <v>-17.70464425574243</v>
      </c>
      <c r="G540" t="str">
        <f t="shared" si="83"/>
        <v xml:space="preserve"> </v>
      </c>
      <c r="H540" s="2">
        <f t="shared" si="88"/>
        <v>197.21189396149663</v>
      </c>
      <c r="I540" s="2">
        <f t="shared" si="89"/>
        <v>-16.581155206216856</v>
      </c>
      <c r="J540" s="2">
        <f t="shared" si="90"/>
        <v>-166.34133815960507</v>
      </c>
      <c r="K540" s="2">
        <f t="shared" si="91"/>
        <v>363.5532321211017</v>
      </c>
      <c r="L540" s="2">
        <f>SUM($K$7:$K540)</f>
        <v>-84568.985304984613</v>
      </c>
      <c r="M540" t="str">
        <f t="shared" si="92"/>
        <v/>
      </c>
    </row>
    <row r="541" spans="2:13" x14ac:dyDescent="0.15">
      <c r="B541" s="4">
        <v>53.5</v>
      </c>
      <c r="C541" s="2">
        <f t="shared" si="84"/>
        <v>3.4574158854714625</v>
      </c>
      <c r="D541" s="2">
        <f t="shared" si="85"/>
        <v>20.0624153364177</v>
      </c>
      <c r="E541" s="2">
        <f t="shared" si="86"/>
        <v>37.128780322053991</v>
      </c>
      <c r="F541" s="2">
        <f t="shared" si="87"/>
        <v>-17.066364985636291</v>
      </c>
      <c r="G541" t="str">
        <f t="shared" si="83"/>
        <v xml:space="preserve"> </v>
      </c>
      <c r="H541" s="2">
        <f t="shared" si="88"/>
        <v>203.99252988192904</v>
      </c>
      <c r="I541" s="2">
        <f t="shared" si="89"/>
        <v>-16.687112425704157</v>
      </c>
      <c r="J541" s="2">
        <f t="shared" si="90"/>
        <v>-167.40091035447807</v>
      </c>
      <c r="K541" s="2">
        <f t="shared" si="91"/>
        <v>371.39344023640712</v>
      </c>
      <c r="L541" s="2">
        <f>SUM($K$7:$K541)</f>
        <v>-84197.591864748203</v>
      </c>
      <c r="M541" t="str">
        <f t="shared" si="92"/>
        <v/>
      </c>
    </row>
    <row r="542" spans="2:13" x14ac:dyDescent="0.15">
      <c r="B542" s="4">
        <v>53.6</v>
      </c>
      <c r="C542" s="2">
        <f t="shared" si="84"/>
        <v>3.3703457797751923</v>
      </c>
      <c r="D542" s="2">
        <f t="shared" si="85"/>
        <v>20.736090639968111</v>
      </c>
      <c r="E542" s="2">
        <f t="shared" si="86"/>
        <v>37.172952932483931</v>
      </c>
      <c r="F542" s="2">
        <f t="shared" si="87"/>
        <v>-16.436862292515819</v>
      </c>
      <c r="G542" t="str">
        <f t="shared" si="83"/>
        <v xml:space="preserve"> </v>
      </c>
      <c r="H542" s="2">
        <f t="shared" si="88"/>
        <v>210.68360425463857</v>
      </c>
      <c r="I542" s="2">
        <f t="shared" si="89"/>
        <v>-16.793069645191459</v>
      </c>
      <c r="J542" s="2">
        <f t="shared" si="90"/>
        <v>-168.46048254935104</v>
      </c>
      <c r="K542" s="2">
        <f t="shared" si="91"/>
        <v>379.14408680398958</v>
      </c>
      <c r="L542" s="2">
        <f>SUM($K$7:$K542)</f>
        <v>-83818.44777794421</v>
      </c>
      <c r="M542" t="str">
        <f t="shared" si="92"/>
        <v/>
      </c>
    </row>
    <row r="543" spans="2:13" x14ac:dyDescent="0.15">
      <c r="B543" s="4">
        <v>53.7</v>
      </c>
      <c r="C543" s="2">
        <f t="shared" si="84"/>
        <v>3.283611055521618</v>
      </c>
      <c r="D543" s="2">
        <f t="shared" si="85"/>
        <v>21.400630210959605</v>
      </c>
      <c r="E543" s="2">
        <f t="shared" si="86"/>
        <v>37.21712554291387</v>
      </c>
      <c r="F543" s="2">
        <f t="shared" si="87"/>
        <v>-15.816495331954265</v>
      </c>
      <c r="G543" t="str">
        <f t="shared" si="83"/>
        <v xml:space="preserve"> </v>
      </c>
      <c r="H543" s="2">
        <f t="shared" si="88"/>
        <v>217.28158796004038</v>
      </c>
      <c r="I543" s="2">
        <f t="shared" si="89"/>
        <v>-16.899026864678753</v>
      </c>
      <c r="J543" s="2">
        <f t="shared" si="90"/>
        <v>-169.52005474422396</v>
      </c>
      <c r="K543" s="2">
        <f t="shared" si="91"/>
        <v>386.80164270426434</v>
      </c>
      <c r="L543" s="2">
        <f>SUM($K$7:$K543)</f>
        <v>-83431.646135239949</v>
      </c>
      <c r="M543" t="str">
        <f t="shared" si="92"/>
        <v/>
      </c>
    </row>
    <row r="544" spans="2:13" x14ac:dyDescent="0.15">
      <c r="B544" s="4">
        <v>53.8</v>
      </c>
      <c r="C544" s="2">
        <f t="shared" si="84"/>
        <v>3.1972507023075138</v>
      </c>
      <c r="D544" s="2">
        <f t="shared" si="85"/>
        <v>22.055687381048475</v>
      </c>
      <c r="E544" s="2">
        <f t="shared" si="86"/>
        <v>37.261298153343802</v>
      </c>
      <c r="F544" s="2">
        <f t="shared" si="87"/>
        <v>-15.205610772295326</v>
      </c>
      <c r="G544" t="str">
        <f t="shared" si="83"/>
        <v xml:space="preserve"> </v>
      </c>
      <c r="H544" s="2">
        <f t="shared" si="88"/>
        <v>223.78307963608364</v>
      </c>
      <c r="I544" s="2">
        <f t="shared" si="89"/>
        <v>-17.00498408416604</v>
      </c>
      <c r="J544" s="2">
        <f t="shared" si="90"/>
        <v>-170.5796269390969</v>
      </c>
      <c r="K544" s="2">
        <f t="shared" si="91"/>
        <v>394.36270657518054</v>
      </c>
      <c r="L544" s="2">
        <f>SUM($K$7:$K544)</f>
        <v>-83037.28342866477</v>
      </c>
      <c r="M544" t="str">
        <f t="shared" si="92"/>
        <v/>
      </c>
    </row>
    <row r="545" spans="2:13" x14ac:dyDescent="0.15">
      <c r="B545" s="4">
        <v>53.9</v>
      </c>
      <c r="C545" s="2">
        <f t="shared" si="84"/>
        <v>3.1113036499421725</v>
      </c>
      <c r="D545" s="2">
        <f t="shared" si="85"/>
        <v>22.70092854616825</v>
      </c>
      <c r="E545" s="2">
        <f t="shared" si="86"/>
        <v>37.305470763773741</v>
      </c>
      <c r="F545" s="2">
        <f t="shared" si="87"/>
        <v>-14.604542217605491</v>
      </c>
      <c r="G545" t="str">
        <f t="shared" si="83"/>
        <v xml:space="preserve"> </v>
      </c>
      <c r="H545" s="2">
        <f t="shared" si="88"/>
        <v>230.1848112902658</v>
      </c>
      <c r="I545" s="2">
        <f t="shared" si="89"/>
        <v>-17.110941303653341</v>
      </c>
      <c r="J545" s="2">
        <f t="shared" si="90"/>
        <v>-171.63919913396992</v>
      </c>
      <c r="K545" s="2">
        <f t="shared" si="91"/>
        <v>401.82401042423572</v>
      </c>
      <c r="L545" s="2">
        <f>SUM($K$7:$K545)</f>
        <v>-82635.459418240542</v>
      </c>
      <c r="M545" t="str">
        <f t="shared" si="92"/>
        <v/>
      </c>
    </row>
    <row r="546" spans="2:13" x14ac:dyDescent="0.15">
      <c r="B546" s="4">
        <v>54</v>
      </c>
      <c r="C546" s="2">
        <f t="shared" si="84"/>
        <v>3.0258087499134234</v>
      </c>
      <c r="D546" s="2">
        <f t="shared" si="85"/>
        <v>23.336033711884912</v>
      </c>
      <c r="E546" s="2">
        <f t="shared" si="86"/>
        <v>37.34964337420368</v>
      </c>
      <c r="F546" s="2">
        <f t="shared" si="87"/>
        <v>-14.013609662318768</v>
      </c>
      <c r="G546" t="str">
        <f t="shared" si="83"/>
        <v xml:space="preserve"> </v>
      </c>
      <c r="H546" s="2">
        <f t="shared" si="88"/>
        <v>236.48365358692567</v>
      </c>
      <c r="I546" s="2">
        <f t="shared" si="89"/>
        <v>-17.216898523140642</v>
      </c>
      <c r="J546" s="2">
        <f t="shared" si="90"/>
        <v>-172.69877132884295</v>
      </c>
      <c r="K546" s="2">
        <f t="shared" si="91"/>
        <v>409.18242491576859</v>
      </c>
      <c r="L546" s="2">
        <f>SUM($K$7:$K546)</f>
        <v>-82226.276993324776</v>
      </c>
      <c r="M546" t="str">
        <f t="shared" si="92"/>
        <v/>
      </c>
    </row>
    <row r="547" spans="2:13" x14ac:dyDescent="0.15">
      <c r="B547" s="4">
        <v>54.1</v>
      </c>
      <c r="C547" s="2">
        <f t="shared" si="84"/>
        <v>2.9408047566892463</v>
      </c>
      <c r="D547" s="2">
        <f t="shared" si="85"/>
        <v>23.960697005500219</v>
      </c>
      <c r="E547" s="2">
        <f t="shared" si="86"/>
        <v>37.393815984633619</v>
      </c>
      <c r="F547" s="2">
        <f t="shared" si="87"/>
        <v>-13.4331189791334</v>
      </c>
      <c r="G547" t="str">
        <f t="shared" si="83"/>
        <v xml:space="preserve"> </v>
      </c>
      <c r="H547" s="2">
        <f t="shared" si="88"/>
        <v>242.67662079480664</v>
      </c>
      <c r="I547" s="2">
        <f t="shared" si="89"/>
        <v>-17.322855742627944</v>
      </c>
      <c r="J547" s="2">
        <f t="shared" si="90"/>
        <v>-173.75834352371595</v>
      </c>
      <c r="K547" s="2">
        <f t="shared" si="91"/>
        <v>416.43496431852259</v>
      </c>
      <c r="L547" s="2">
        <f>SUM($K$7:$K547)</f>
        <v>-81809.84202900625</v>
      </c>
      <c r="M547" t="str">
        <f t="shared" si="92"/>
        <v/>
      </c>
    </row>
    <row r="548" spans="2:13" x14ac:dyDescent="0.15">
      <c r="B548" s="4">
        <v>54.2</v>
      </c>
      <c r="C548" s="2">
        <f t="shared" si="84"/>
        <v>2.8563303088645853</v>
      </c>
      <c r="D548" s="2">
        <f t="shared" si="85"/>
        <v>24.574627153461112</v>
      </c>
      <c r="E548" s="2">
        <f t="shared" si="86"/>
        <v>37.437988595063558</v>
      </c>
      <c r="F548" s="2">
        <f t="shared" si="87"/>
        <v>-12.863361441602446</v>
      </c>
      <c r="G548" t="str">
        <f t="shared" si="83"/>
        <v xml:space="preserve"> </v>
      </c>
      <c r="H548" s="2">
        <f t="shared" si="88"/>
        <v>248.76087538112679</v>
      </c>
      <c r="I548" s="2">
        <f t="shared" si="89"/>
        <v>-17.428812962115245</v>
      </c>
      <c r="J548" s="2">
        <f t="shared" si="90"/>
        <v>-174.81791571858889</v>
      </c>
      <c r="K548" s="2">
        <f t="shared" si="91"/>
        <v>423.57879109971566</v>
      </c>
      <c r="L548" s="2">
        <f>SUM($K$7:$K548)</f>
        <v>-81386.263237906533</v>
      </c>
      <c r="M548" t="str">
        <f t="shared" si="92"/>
        <v/>
      </c>
    </row>
    <row r="549" spans="2:13" x14ac:dyDescent="0.15">
      <c r="B549" s="4">
        <v>54.3</v>
      </c>
      <c r="C549" s="2">
        <f t="shared" si="84"/>
        <v>2.7724239101630417</v>
      </c>
      <c r="D549" s="2">
        <f t="shared" si="85"/>
        <v>25.177547922764244</v>
      </c>
      <c r="E549" s="2">
        <f t="shared" si="86"/>
        <v>37.482161205493497</v>
      </c>
      <c r="F549" s="2">
        <f t="shared" si="87"/>
        <v>-12.304613282729253</v>
      </c>
      <c r="G549" t="str">
        <f t="shared" si="83"/>
        <v xml:space="preserve"> </v>
      </c>
      <c r="H549" s="2">
        <f t="shared" si="88"/>
        <v>254.73373223971268</v>
      </c>
      <c r="I549" s="2">
        <f t="shared" si="89"/>
        <v>-17.534770181602532</v>
      </c>
      <c r="J549" s="2">
        <f t="shared" si="90"/>
        <v>-175.87748791346181</v>
      </c>
      <c r="K549" s="2">
        <f t="shared" si="91"/>
        <v>430.61122015317449</v>
      </c>
      <c r="L549" s="2">
        <f>SUM($K$7:$K549)</f>
        <v>-80955.652017753353</v>
      </c>
      <c r="M549" t="str">
        <f t="shared" si="92"/>
        <v/>
      </c>
    </row>
    <row r="550" spans="2:13" x14ac:dyDescent="0.15">
      <c r="B550" s="4">
        <v>54.4</v>
      </c>
      <c r="C550" s="2">
        <f t="shared" si="84"/>
        <v>2.6891239103037208</v>
      </c>
      <c r="D550" s="2">
        <f t="shared" si="85"/>
        <v>25.76919852517829</v>
      </c>
      <c r="E550" s="2">
        <f t="shared" si="86"/>
        <v>37.526333815923437</v>
      </c>
      <c r="F550" s="2">
        <f t="shared" si="87"/>
        <v>-11.757135290745147</v>
      </c>
      <c r="G550" t="str">
        <f t="shared" si="83"/>
        <v xml:space="preserve"> </v>
      </c>
      <c r="H550" s="2">
        <f t="shared" si="88"/>
        <v>260.59266254210843</v>
      </c>
      <c r="I550" s="2">
        <f t="shared" si="89"/>
        <v>-17.640727401089826</v>
      </c>
      <c r="J550" s="2">
        <f t="shared" si="90"/>
        <v>-176.93706010833478</v>
      </c>
      <c r="K550" s="2">
        <f t="shared" si="91"/>
        <v>437.5297226504432</v>
      </c>
      <c r="L550" s="2">
        <f>SUM($K$7:$K550)</f>
        <v>-80518.122295102905</v>
      </c>
      <c r="M550" t="str">
        <f t="shared" si="92"/>
        <v/>
      </c>
    </row>
    <row r="551" spans="2:13" x14ac:dyDescent="0.15">
      <c r="B551" s="4">
        <v>54.5</v>
      </c>
      <c r="C551" s="2">
        <f t="shared" si="84"/>
        <v>2.606468485743946</v>
      </c>
      <c r="D551" s="2">
        <f t="shared" si="85"/>
        <v>26.349333983243387</v>
      </c>
      <c r="E551" s="2">
        <f t="shared" si="86"/>
        <v>37.570506426353376</v>
      </c>
      <c r="F551" s="2">
        <f t="shared" si="87"/>
        <v>-11.221172443109989</v>
      </c>
      <c r="G551" t="str">
        <f t="shared" si="83"/>
        <v xml:space="preserve"> </v>
      </c>
      <c r="H551" s="2">
        <f t="shared" si="88"/>
        <v>266.33529720197839</v>
      </c>
      <c r="I551" s="2">
        <f t="shared" si="89"/>
        <v>-17.746684620577128</v>
      </c>
      <c r="J551" s="2">
        <f t="shared" si="90"/>
        <v>-177.99663230320778</v>
      </c>
      <c r="K551" s="2">
        <f t="shared" si="91"/>
        <v>444.33192950518617</v>
      </c>
      <c r="L551" s="2">
        <f>SUM($K$7:$K551)</f>
        <v>-80073.790365597713</v>
      </c>
      <c r="M551" t="str">
        <f t="shared" si="92"/>
        <v/>
      </c>
    </row>
    <row r="552" spans="2:13" x14ac:dyDescent="0.15">
      <c r="B552" s="4">
        <v>54.6</v>
      </c>
      <c r="C552" s="2">
        <f t="shared" si="84"/>
        <v>2.5244956203090823</v>
      </c>
      <c r="D552" s="2">
        <f t="shared" si="85"/>
        <v>26.917725457152287</v>
      </c>
      <c r="E552" s="2">
        <f t="shared" si="86"/>
        <v>37.614679036783315</v>
      </c>
      <c r="F552" s="2">
        <f t="shared" si="87"/>
        <v>-10.696953579631028</v>
      </c>
      <c r="G552" t="str">
        <f t="shared" si="83"/>
        <v xml:space="preserve"> </v>
      </c>
      <c r="H552" s="2">
        <f t="shared" si="88"/>
        <v>271.95942994457022</v>
      </c>
      <c r="I552" s="2">
        <f t="shared" si="89"/>
        <v>-17.852641840064429</v>
      </c>
      <c r="J552" s="2">
        <f t="shared" si="90"/>
        <v>-179.0562044980808</v>
      </c>
      <c r="K552" s="2">
        <f t="shared" si="91"/>
        <v>451.01563444265105</v>
      </c>
      <c r="L552" s="2">
        <f>SUM($K$7:$K552)</f>
        <v>-79622.774731155063</v>
      </c>
      <c r="M552" t="str">
        <f t="shared" si="92"/>
        <v/>
      </c>
    </row>
    <row r="553" spans="2:13" x14ac:dyDescent="0.15">
      <c r="B553" s="4">
        <v>54.7</v>
      </c>
      <c r="C553" s="2">
        <f t="shared" si="84"/>
        <v>2.4432430857209795</v>
      </c>
      <c r="D553" s="2">
        <f t="shared" si="85"/>
        <v>27.474160531761758</v>
      </c>
      <c r="E553" s="2">
        <f t="shared" si="86"/>
        <v>37.658851647213254</v>
      </c>
      <c r="F553" s="2">
        <f t="shared" si="87"/>
        <v>-10.184691115451496</v>
      </c>
      <c r="G553" t="str">
        <f t="shared" si="83"/>
        <v xml:space="preserve"> </v>
      </c>
      <c r="H553" s="2">
        <f t="shared" si="88"/>
        <v>277.4630199744613</v>
      </c>
      <c r="I553" s="2">
        <f t="shared" si="89"/>
        <v>-17.95859905955173</v>
      </c>
      <c r="J553" s="2">
        <f t="shared" si="90"/>
        <v>-180.11577669295372</v>
      </c>
      <c r="K553" s="2">
        <f t="shared" si="91"/>
        <v>457.57879666741502</v>
      </c>
      <c r="L553" s="2">
        <f>SUM($K$7:$K553)</f>
        <v>-79165.195934487652</v>
      </c>
      <c r="M553" t="str">
        <f t="shared" si="92"/>
        <v/>
      </c>
    </row>
    <row r="554" spans="2:13" x14ac:dyDescent="0.15">
      <c r="B554" s="4">
        <v>54.8</v>
      </c>
      <c r="C554" s="2">
        <f t="shared" si="84"/>
        <v>2.362748422037626</v>
      </c>
      <c r="D554" s="2">
        <f t="shared" si="85"/>
        <v>28.018443463130509</v>
      </c>
      <c r="E554" s="2">
        <f t="shared" si="86"/>
        <v>37.703024257643186</v>
      </c>
      <c r="F554" s="2">
        <f t="shared" si="87"/>
        <v>-9.6845807945126765</v>
      </c>
      <c r="G554" t="str">
        <f t="shared" si="83"/>
        <v xml:space="preserve"> </v>
      </c>
      <c r="H554" s="2">
        <f t="shared" si="88"/>
        <v>282.84419423631692</v>
      </c>
      <c r="I554" s="2">
        <f t="shared" si="89"/>
        <v>-18.064556279039017</v>
      </c>
      <c r="J554" s="2">
        <f t="shared" si="90"/>
        <v>-181.17534888782669</v>
      </c>
      <c r="K554" s="2">
        <f t="shared" si="91"/>
        <v>464.01954312414364</v>
      </c>
      <c r="L554" s="2">
        <f>SUM($K$7:$K554)</f>
        <v>-78701.176391363508</v>
      </c>
      <c r="M554" t="str">
        <f t="shared" si="92"/>
        <v/>
      </c>
    </row>
    <row r="555" spans="2:13" x14ac:dyDescent="0.15">
      <c r="B555" s="4">
        <v>54.9</v>
      </c>
      <c r="C555" s="2">
        <f t="shared" si="84"/>
        <v>2.2830489180160214</v>
      </c>
      <c r="D555" s="2">
        <f t="shared" si="85"/>
        <v>28.550395384132873</v>
      </c>
      <c r="E555" s="2">
        <f t="shared" si="86"/>
        <v>37.747196868073125</v>
      </c>
      <c r="F555" s="2">
        <f t="shared" si="87"/>
        <v>-9.1968014839402521</v>
      </c>
      <c r="G555" t="str">
        <f t="shared" si="83"/>
        <v xml:space="preserve"> </v>
      </c>
      <c r="H555" s="2">
        <f t="shared" si="88"/>
        <v>288.1012492648868</v>
      </c>
      <c r="I555" s="2">
        <f t="shared" si="89"/>
        <v>-18.170513498526319</v>
      </c>
      <c r="J555" s="2">
        <f t="shared" si="90"/>
        <v>-182.23492108269966</v>
      </c>
      <c r="K555" s="2">
        <f t="shared" si="91"/>
        <v>470.33617034758646</v>
      </c>
      <c r="L555" s="2">
        <f>SUM($K$7:$K555)</f>
        <v>-78230.840221015926</v>
      </c>
      <c r="M555" t="str">
        <f t="shared" si="92"/>
        <v/>
      </c>
    </row>
    <row r="556" spans="2:13" x14ac:dyDescent="0.15">
      <c r="B556" s="4">
        <v>55</v>
      </c>
      <c r="C556" s="2">
        <f t="shared" si="84"/>
        <v>2.2041815914120093</v>
      </c>
      <c r="D556" s="2">
        <f t="shared" si="85"/>
        <v>29.069854468844483</v>
      </c>
      <c r="E556" s="2">
        <f t="shared" si="86"/>
        <v>37.791369478503064</v>
      </c>
      <c r="F556" s="2">
        <f t="shared" si="87"/>
        <v>-8.7215150096585816</v>
      </c>
      <c r="G556" t="str">
        <f t="shared" si="83"/>
        <v xml:space="preserve"> </v>
      </c>
      <c r="H556" s="2">
        <f t="shared" si="88"/>
        <v>293.23265262197924</v>
      </c>
      <c r="I556" s="2">
        <f t="shared" si="89"/>
        <v>-18.276470718013613</v>
      </c>
      <c r="J556" s="2">
        <f t="shared" si="90"/>
        <v>-183.29449327757266</v>
      </c>
      <c r="K556" s="2">
        <f t="shared" si="91"/>
        <v>476.5271458995519</v>
      </c>
      <c r="L556" s="2">
        <f>SUM($K$7:$K556)</f>
        <v>-77754.31307511637</v>
      </c>
      <c r="M556" t="str">
        <f t="shared" si="92"/>
        <v/>
      </c>
    </row>
    <row r="557" spans="2:13" x14ac:dyDescent="0.15">
      <c r="B557" s="4">
        <v>55.1</v>
      </c>
      <c r="C557" s="2">
        <f t="shared" si="84"/>
        <v>2.1261831692300461</v>
      </c>
      <c r="D557" s="2">
        <f t="shared" si="85"/>
        <v>29.57667605555136</v>
      </c>
      <c r="E557" s="2">
        <f t="shared" si="86"/>
        <v>37.835542088933003</v>
      </c>
      <c r="F557" s="2">
        <f t="shared" si="87"/>
        <v>-8.2588660333816435</v>
      </c>
      <c r="G557" t="str">
        <f t="shared" si="83"/>
        <v xml:space="preserve"> </v>
      </c>
      <c r="H557" s="2">
        <f t="shared" si="88"/>
        <v>298.23704391966174</v>
      </c>
      <c r="I557" s="2">
        <f t="shared" si="89"/>
        <v>-18.382427937500914</v>
      </c>
      <c r="J557" s="2">
        <f t="shared" si="90"/>
        <v>-184.35406547244565</v>
      </c>
      <c r="K557" s="2">
        <f t="shared" si="91"/>
        <v>482.5911093921074</v>
      </c>
      <c r="L557" s="2">
        <f>SUM($K$7:$K557)</f>
        <v>-77271.721965724268</v>
      </c>
      <c r="M557" t="str">
        <f t="shared" si="92"/>
        <v/>
      </c>
    </row>
    <row r="558" spans="2:13" x14ac:dyDescent="0.15">
      <c r="B558" s="4">
        <v>55.2</v>
      </c>
      <c r="C558" s="2">
        <f t="shared" si="84"/>
        <v>2.0490900679373851</v>
      </c>
      <c r="D558" s="2">
        <f t="shared" si="85"/>
        <v>30.070732728380982</v>
      </c>
      <c r="E558" s="2">
        <f t="shared" si="86"/>
        <v>37.879714699362943</v>
      </c>
      <c r="F558" s="2">
        <f t="shared" si="87"/>
        <v>-7.8089819709819608</v>
      </c>
      <c r="G558" t="str">
        <f t="shared" si="83"/>
        <v xml:space="preserve"> </v>
      </c>
      <c r="H558" s="2">
        <f t="shared" si="88"/>
        <v>303.11323543043159</v>
      </c>
      <c r="I558" s="2">
        <f t="shared" si="89"/>
        <v>-18.488385156988215</v>
      </c>
      <c r="J558" s="2">
        <f t="shared" si="90"/>
        <v>-185.41363766731862</v>
      </c>
      <c r="K558" s="2">
        <f t="shared" si="91"/>
        <v>488.52687309775024</v>
      </c>
      <c r="L558" s="2">
        <f>SUM($K$7:$K558)</f>
        <v>-76783.195092626513</v>
      </c>
      <c r="M558" t="str">
        <f t="shared" si="92"/>
        <v/>
      </c>
    </row>
    <row r="559" spans="2:13" x14ac:dyDescent="0.15">
      <c r="B559" s="4">
        <v>55.3</v>
      </c>
      <c r="C559" s="2">
        <f t="shared" si="84"/>
        <v>1.9729383736567883</v>
      </c>
      <c r="D559" s="2">
        <f t="shared" si="85"/>
        <v>30.551914357705336</v>
      </c>
      <c r="E559" s="2">
        <f t="shared" si="86"/>
        <v>37.923887309792882</v>
      </c>
      <c r="F559" s="2">
        <f t="shared" si="87"/>
        <v>-7.3719729520875461</v>
      </c>
      <c r="G559" t="str">
        <f t="shared" si="83"/>
        <v xml:space="preserve"> </v>
      </c>
      <c r="H559" s="2">
        <f t="shared" si="88"/>
        <v>307.86021228659149</v>
      </c>
      <c r="I559" s="2">
        <f t="shared" si="89"/>
        <v>-18.59434237647551</v>
      </c>
      <c r="J559" s="2">
        <f t="shared" si="90"/>
        <v>-186.4732098621916</v>
      </c>
      <c r="K559" s="2">
        <f t="shared" si="91"/>
        <v>494.33342214878309</v>
      </c>
      <c r="L559" s="2">
        <f>SUM($K$7:$K559)</f>
        <v>-76288.861670477723</v>
      </c>
      <c r="M559" t="str">
        <f t="shared" si="92"/>
        <v/>
      </c>
    </row>
    <row r="560" spans="2:13" x14ac:dyDescent="0.15">
      <c r="B560" s="4">
        <v>55.4</v>
      </c>
      <c r="C560" s="2">
        <f t="shared" si="84"/>
        <v>1.8977638223526441</v>
      </c>
      <c r="D560" s="2">
        <f t="shared" si="85"/>
        <v>31.020128099612961</v>
      </c>
      <c r="E560" s="2">
        <f t="shared" si="86"/>
        <v>37.968059920222821</v>
      </c>
      <c r="F560" s="2">
        <f t="shared" si="87"/>
        <v>-6.9479318206098597</v>
      </c>
      <c r="G560" t="str">
        <f t="shared" si="83"/>
        <v xml:space="preserve"> </v>
      </c>
      <c r="H560" s="2">
        <f t="shared" si="88"/>
        <v>312.47713227250773</v>
      </c>
      <c r="I560" s="2">
        <f t="shared" si="89"/>
        <v>-18.700299595962811</v>
      </c>
      <c r="J560" s="2">
        <f t="shared" si="90"/>
        <v>-187.53278205706457</v>
      </c>
      <c r="K560" s="2">
        <f t="shared" si="91"/>
        <v>500.00991432957233</v>
      </c>
      <c r="L560" s="2">
        <f>SUM($K$7:$K560)</f>
        <v>-75788.851756148157</v>
      </c>
      <c r="M560" t="str">
        <f t="shared" si="92"/>
        <v/>
      </c>
    </row>
    <row r="561" spans="2:13" x14ac:dyDescent="0.15">
      <c r="B561" s="4">
        <v>55.5</v>
      </c>
      <c r="C561" s="2">
        <f t="shared" si="84"/>
        <v>1.8236017800261095</v>
      </c>
      <c r="D561" s="2">
        <f t="shared" si="85"/>
        <v>31.47529835488859</v>
      </c>
      <c r="E561" s="2">
        <f t="shared" si="86"/>
        <v>38.01223253065276</v>
      </c>
      <c r="F561" s="2">
        <f t="shared" si="87"/>
        <v>-6.5369341757641699</v>
      </c>
      <c r="G561" t="str">
        <f t="shared" si="83"/>
        <v xml:space="preserve"> </v>
      </c>
      <c r="H561" s="2">
        <f t="shared" si="88"/>
        <v>316.96332521486443</v>
      </c>
      <c r="I561" s="2">
        <f t="shared" si="89"/>
        <v>-18.806256815450105</v>
      </c>
      <c r="J561" s="2">
        <f t="shared" si="90"/>
        <v>-188.59235425193756</v>
      </c>
      <c r="K561" s="2">
        <f t="shared" si="91"/>
        <v>505.55567946680196</v>
      </c>
      <c r="L561" s="2">
        <f>SUM($K$7:$K561)</f>
        <v>-75283.296076681348</v>
      </c>
      <c r="M561" t="str">
        <f t="shared" si="92"/>
        <v/>
      </c>
    </row>
    <row r="562" spans="2:13" x14ac:dyDescent="0.15">
      <c r="B562" s="4">
        <v>55.6</v>
      </c>
      <c r="C562" s="2">
        <f t="shared" si="84"/>
        <v>1.7504872229344386</v>
      </c>
      <c r="D562" s="2">
        <f t="shared" si="85"/>
        <v>31.917366688084297</v>
      </c>
      <c r="E562" s="2">
        <f t="shared" si="86"/>
        <v>38.056405141082699</v>
      </c>
      <c r="F562" s="2">
        <f t="shared" si="87"/>
        <v>-6.1390384529984026</v>
      </c>
      <c r="G562" t="str">
        <f t="shared" si="83"/>
        <v xml:space="preserve"> </v>
      </c>
      <c r="H562" s="2">
        <f t="shared" si="88"/>
        <v>321.31829197741143</v>
      </c>
      <c r="I562" s="2">
        <f t="shared" si="89"/>
        <v>-18.912214034937406</v>
      </c>
      <c r="J562" s="2">
        <f t="shared" si="90"/>
        <v>-189.65192644681059</v>
      </c>
      <c r="K562" s="2">
        <f t="shared" si="91"/>
        <v>510.97021842422203</v>
      </c>
      <c r="L562" s="2">
        <f>SUM($K$7:$K562)</f>
        <v>-74772.325858257129</v>
      </c>
      <c r="M562" t="str">
        <f t="shared" si="92"/>
        <v/>
      </c>
    </row>
    <row r="563" spans="2:13" x14ac:dyDescent="0.15">
      <c r="B563" s="4">
        <v>55.7</v>
      </c>
      <c r="C563" s="2">
        <f t="shared" si="84"/>
        <v>1.6784547178509968</v>
      </c>
      <c r="D563" s="2">
        <f t="shared" si="85"/>
        <v>32.346291707397995</v>
      </c>
      <c r="E563" s="2">
        <f t="shared" si="86"/>
        <v>38.100577751512638</v>
      </c>
      <c r="F563" s="2">
        <f t="shared" si="87"/>
        <v>-5.7542860441146431</v>
      </c>
      <c r="G563" t="str">
        <f t="shared" si="83"/>
        <v xml:space="preserve"> </v>
      </c>
      <c r="H563" s="2">
        <f t="shared" si="88"/>
        <v>325.54170306803684</v>
      </c>
      <c r="I563" s="2">
        <f t="shared" si="89"/>
        <v>-19.018171254424708</v>
      </c>
      <c r="J563" s="2">
        <f t="shared" si="90"/>
        <v>-190.71149864168351</v>
      </c>
      <c r="K563" s="2">
        <f t="shared" si="91"/>
        <v>516.25320170972032</v>
      </c>
      <c r="L563" s="2">
        <f>SUM($K$7:$K563)</f>
        <v>-74256.072656547403</v>
      </c>
      <c r="M563" t="str">
        <f t="shared" si="92"/>
        <v/>
      </c>
    </row>
    <row r="564" spans="2:13" x14ac:dyDescent="0.15">
      <c r="B564" s="4">
        <v>55.8</v>
      </c>
      <c r="C564" s="2">
        <f t="shared" si="84"/>
        <v>1.6075384023821186</v>
      </c>
      <c r="D564" s="2">
        <f t="shared" si="85"/>
        <v>32.762048906209372</v>
      </c>
      <c r="E564" s="2">
        <f t="shared" si="86"/>
        <v>38.144750361942577</v>
      </c>
      <c r="F564" s="2">
        <f t="shared" si="87"/>
        <v>-5.3827014557332049</v>
      </c>
      <c r="G564" t="str">
        <f t="shared" si="83"/>
        <v xml:space="preserve"> </v>
      </c>
      <c r="H564" s="2">
        <f t="shared" si="88"/>
        <v>329.63339686729171</v>
      </c>
      <c r="I564" s="2">
        <f t="shared" si="89"/>
        <v>-19.124128473911995</v>
      </c>
      <c r="J564" s="2">
        <f t="shared" si="90"/>
        <v>-191.77107083655648</v>
      </c>
      <c r="K564" s="2">
        <f t="shared" si="91"/>
        <v>521.40446770384824</v>
      </c>
      <c r="L564" s="2">
        <f>SUM($K$7:$K564)</f>
        <v>-73734.668188843556</v>
      </c>
      <c r="M564" t="str">
        <f t="shared" si="92"/>
        <v/>
      </c>
    </row>
    <row r="565" spans="2:13" x14ac:dyDescent="0.15">
      <c r="B565" s="4">
        <v>55.9</v>
      </c>
      <c r="C565" s="2">
        <f t="shared" si="84"/>
        <v>1.5377719653576207</v>
      </c>
      <c r="D565" s="2">
        <f t="shared" si="85"/>
        <v>33.164630467248969</v>
      </c>
      <c r="E565" s="2">
        <f t="shared" si="86"/>
        <v>38.188922972372517</v>
      </c>
      <c r="F565" s="2">
        <f t="shared" si="87"/>
        <v>-5.0242925051235474</v>
      </c>
      <c r="G565" t="str">
        <f t="shared" si="83"/>
        <v xml:space="preserve"> </v>
      </c>
      <c r="H565" s="2">
        <f t="shared" si="88"/>
        <v>333.59337748871837</v>
      </c>
      <c r="I565" s="2">
        <f t="shared" si="89"/>
        <v>-19.230085693399296</v>
      </c>
      <c r="J565" s="2">
        <f t="shared" si="90"/>
        <v>-192.83064303142947</v>
      </c>
      <c r="K565" s="2">
        <f t="shared" si="91"/>
        <v>526.42402052014791</v>
      </c>
      <c r="L565" s="2">
        <f>SUM($K$7:$K565)</f>
        <v>-73208.244168323406</v>
      </c>
      <c r="M565" t="str">
        <f t="shared" si="92"/>
        <v/>
      </c>
    </row>
    <row r="566" spans="2:13" x14ac:dyDescent="0.15">
      <c r="B566" s="4">
        <v>56</v>
      </c>
      <c r="C566" s="2">
        <f t="shared" si="84"/>
        <v>1.4691886273122918</v>
      </c>
      <c r="D566" s="2">
        <f t="shared" si="85"/>
        <v>33.554045030494699</v>
      </c>
      <c r="E566" s="2">
        <f t="shared" si="86"/>
        <v>38.233095582802456</v>
      </c>
      <c r="F566" s="2">
        <f t="shared" si="87"/>
        <v>-4.679050552307757</v>
      </c>
      <c r="G566" t="str">
        <f t="shared" si="83"/>
        <v xml:space="preserve"> </v>
      </c>
      <c r="H566" s="2">
        <f t="shared" si="88"/>
        <v>337.42181228250496</v>
      </c>
      <c r="I566" s="2">
        <f t="shared" si="89"/>
        <v>-19.336042912886597</v>
      </c>
      <c r="J566" s="2">
        <f t="shared" si="90"/>
        <v>-193.89021522630244</v>
      </c>
      <c r="K566" s="2">
        <f t="shared" si="91"/>
        <v>531.31202750880743</v>
      </c>
      <c r="L566" s="2">
        <f>SUM($K$7:$K566)</f>
        <v>-72676.932140814606</v>
      </c>
      <c r="M566" t="str">
        <f t="shared" si="92"/>
        <v/>
      </c>
    </row>
    <row r="567" spans="2:13" x14ac:dyDescent="0.15">
      <c r="B567" s="4">
        <v>56.1</v>
      </c>
      <c r="C567" s="2">
        <f t="shared" si="84"/>
        <v>1.4018211210753577</v>
      </c>
      <c r="D567" s="2">
        <f t="shared" si="85"/>
        <v>33.93031742600629</v>
      </c>
      <c r="E567" s="2">
        <f t="shared" si="86"/>
        <v>38.277268193232395</v>
      </c>
      <c r="F567" s="2">
        <f t="shared" si="87"/>
        <v>-4.3469507672261045</v>
      </c>
      <c r="G567" t="str">
        <f t="shared" si="83"/>
        <v xml:space="preserve"> </v>
      </c>
      <c r="H567" s="2">
        <f t="shared" si="88"/>
        <v>341.11902899508846</v>
      </c>
      <c r="I567" s="2">
        <f t="shared" si="89"/>
        <v>-19.442000132373892</v>
      </c>
      <c r="J567" s="2">
        <f t="shared" si="90"/>
        <v>-194.94978742117542</v>
      </c>
      <c r="K567" s="2">
        <f t="shared" si="91"/>
        <v>536.06881641626387</v>
      </c>
      <c r="L567" s="2">
        <f>SUM($K$7:$K567)</f>
        <v>-72140.86332439835</v>
      </c>
      <c r="M567" t="str">
        <f t="shared" si="92"/>
        <v/>
      </c>
    </row>
    <row r="568" spans="2:13" x14ac:dyDescent="0.15">
      <c r="B568" s="4">
        <v>56.2</v>
      </c>
      <c r="C568" s="2">
        <f t="shared" si="84"/>
        <v>1.3357016724859392</v>
      </c>
      <c r="D568" s="2">
        <f t="shared" si="85"/>
        <v>34.2934883730114</v>
      </c>
      <c r="E568" s="2">
        <f t="shared" si="86"/>
        <v>38.321440803662334</v>
      </c>
      <c r="F568" s="2">
        <f t="shared" si="87"/>
        <v>-4.0279524306509344</v>
      </c>
      <c r="G568" t="str">
        <f t="shared" si="83"/>
        <v xml:space="preserve"> </v>
      </c>
      <c r="H568" s="2">
        <f t="shared" si="88"/>
        <v>344.68551259834953</v>
      </c>
      <c r="I568" s="2">
        <f t="shared" si="89"/>
        <v>-19.547957351861193</v>
      </c>
      <c r="J568" s="2">
        <f t="shared" si="90"/>
        <v>-196.00935961604836</v>
      </c>
      <c r="K568" s="2">
        <f t="shared" si="91"/>
        <v>540.69487221439795</v>
      </c>
      <c r="L568" s="2">
        <f>SUM($K$7:$K568)</f>
        <v>-71600.168452183949</v>
      </c>
      <c r="M568" t="str">
        <f t="shared" si="92"/>
        <v/>
      </c>
    </row>
    <row r="569" spans="2:13" x14ac:dyDescent="0.15">
      <c r="B569" s="4">
        <v>56.3</v>
      </c>
      <c r="C569" s="2">
        <f t="shared" si="84"/>
        <v>1.2708619812523096</v>
      </c>
      <c r="D569" s="2">
        <f t="shared" si="85"/>
        <v>34.643614146658507</v>
      </c>
      <c r="E569" s="2">
        <f t="shared" si="86"/>
        <v>38.365613414092266</v>
      </c>
      <c r="F569" s="2">
        <f t="shared" si="87"/>
        <v>-3.721999267433759</v>
      </c>
      <c r="G569" t="str">
        <f t="shared" si="83"/>
        <v xml:space="preserve"> </v>
      </c>
      <c r="H569" s="2">
        <f t="shared" si="88"/>
        <v>348.1219018029995</v>
      </c>
      <c r="I569" s="2">
        <f t="shared" si="89"/>
        <v>-19.65391457134848</v>
      </c>
      <c r="J569" s="2">
        <f t="shared" si="90"/>
        <v>-197.0689318109213</v>
      </c>
      <c r="K569" s="2">
        <f t="shared" si="91"/>
        <v>545.19083361392086</v>
      </c>
      <c r="L569" s="2">
        <f>SUM($K$7:$K569)</f>
        <v>-71054.977618570032</v>
      </c>
      <c r="M569" t="str">
        <f t="shared" si="92"/>
        <v/>
      </c>
    </row>
    <row r="570" spans="2:13" x14ac:dyDescent="0.15">
      <c r="B570" s="4">
        <v>56.4</v>
      </c>
      <c r="C570" s="2">
        <f t="shared" si="84"/>
        <v>1.2073332019730856</v>
      </c>
      <c r="D570" s="2">
        <f t="shared" si="85"/>
        <v>34.980766213941394</v>
      </c>
      <c r="E570" s="2">
        <f t="shared" si="86"/>
        <v>38.409786024522205</v>
      </c>
      <c r="F570" s="2">
        <f t="shared" si="87"/>
        <v>-3.4290198105808116</v>
      </c>
      <c r="G570" t="str">
        <f t="shared" si="83"/>
        <v xml:space="preserve"> </v>
      </c>
      <c r="H570" s="2">
        <f t="shared" si="88"/>
        <v>351.42898527162316</v>
      </c>
      <c r="I570" s="2">
        <f t="shared" si="89"/>
        <v>-19.759871790835781</v>
      </c>
      <c r="J570" s="2">
        <f t="shared" si="90"/>
        <v>-198.12850400579433</v>
      </c>
      <c r="K570" s="2">
        <f t="shared" si="91"/>
        <v>549.55748927741752</v>
      </c>
      <c r="L570" s="2">
        <f>SUM($K$7:$K570)</f>
        <v>-70505.420129292615</v>
      </c>
      <c r="M570" t="str">
        <f t="shared" si="92"/>
        <v/>
      </c>
    </row>
    <row r="571" spans="2:13" x14ac:dyDescent="0.15">
      <c r="B571" s="4">
        <v>56.5</v>
      </c>
      <c r="C571" s="2">
        <f t="shared" si="84"/>
        <v>1.1451459253388094</v>
      </c>
      <c r="D571" s="2">
        <f t="shared" si="85"/>
        <v>35.305030840383246</v>
      </c>
      <c r="E571" s="2">
        <f t="shared" si="86"/>
        <v>38.453958634952144</v>
      </c>
      <c r="F571" s="2">
        <f t="shared" si="87"/>
        <v>-3.1489277945688983</v>
      </c>
      <c r="G571" t="str">
        <f t="shared" si="83"/>
        <v xml:space="preserve"> </v>
      </c>
      <c r="H571" s="2">
        <f t="shared" si="88"/>
        <v>354.60769754763294</v>
      </c>
      <c r="I571" s="2">
        <f t="shared" si="89"/>
        <v>-19.865829010323083</v>
      </c>
      <c r="J571" s="2">
        <f t="shared" si="90"/>
        <v>-199.18807620066735</v>
      </c>
      <c r="K571" s="2">
        <f t="shared" si="91"/>
        <v>553.79577374830023</v>
      </c>
      <c r="L571" s="2">
        <f>SUM($K$7:$K571)</f>
        <v>-69951.624355544322</v>
      </c>
      <c r="M571" t="str">
        <f t="shared" si="92"/>
        <v/>
      </c>
    </row>
    <row r="572" spans="2:13" x14ac:dyDescent="0.15">
      <c r="B572" s="4">
        <v>56.6</v>
      </c>
      <c r="C572" s="2">
        <f t="shared" si="84"/>
        <v>1.0843301595323425</v>
      </c>
      <c r="D572" s="2">
        <f t="shared" si="85"/>
        <v>35.616508669143336</v>
      </c>
      <c r="E572" s="2">
        <f t="shared" si="86"/>
        <v>38.498131245382083</v>
      </c>
      <c r="F572" s="2">
        <f t="shared" si="87"/>
        <v>-2.8816225762387475</v>
      </c>
      <c r="G572" t="str">
        <f t="shared" si="83"/>
        <v xml:space="preserve"> </v>
      </c>
      <c r="H572" s="2">
        <f t="shared" si="88"/>
        <v>357.65911471708785</v>
      </c>
      <c r="I572" s="2">
        <f t="shared" si="89"/>
        <v>-19.971786229810384</v>
      </c>
      <c r="J572" s="2">
        <f t="shared" si="90"/>
        <v>-200.24764839554032</v>
      </c>
      <c r="K572" s="2">
        <f t="shared" si="91"/>
        <v>557.90676311262814</v>
      </c>
      <c r="L572" s="2">
        <f>SUM($K$7:$K572)</f>
        <v>-69393.717592431698</v>
      </c>
      <c r="M572" t="str">
        <f t="shared" si="92"/>
        <v/>
      </c>
    </row>
    <row r="573" spans="2:13" x14ac:dyDescent="0.15">
      <c r="B573" s="4">
        <v>56.7</v>
      </c>
      <c r="C573" s="2">
        <f t="shared" si="84"/>
        <v>1.0249153118468399</v>
      </c>
      <c r="D573" s="2">
        <f t="shared" si="85"/>
        <v>35.915314274274238</v>
      </c>
      <c r="E573" s="2">
        <f t="shared" si="86"/>
        <v>38.542303855812023</v>
      </c>
      <c r="F573" s="2">
        <f t="shared" si="87"/>
        <v>-2.6269895815377851</v>
      </c>
      <c r="G573" t="str">
        <f t="shared" si="83"/>
        <v xml:space="preserve"> </v>
      </c>
      <c r="H573" s="2">
        <f t="shared" si="88"/>
        <v>360.58444982094778</v>
      </c>
      <c r="I573" s="2">
        <f t="shared" si="89"/>
        <v>-20.077743449297678</v>
      </c>
      <c r="J573" s="2">
        <f t="shared" si="90"/>
        <v>-201.30722059041321</v>
      </c>
      <c r="K573" s="2">
        <f t="shared" si="91"/>
        <v>561.89167041136102</v>
      </c>
      <c r="L573" s="2">
        <f>SUM($K$7:$K573)</f>
        <v>-68831.825922020333</v>
      </c>
      <c r="M573" t="str">
        <f t="shared" si="92"/>
        <v/>
      </c>
    </row>
    <row r="574" spans="2:13" x14ac:dyDescent="0.15">
      <c r="B574" s="4">
        <v>56.8</v>
      </c>
      <c r="C574" s="2">
        <f t="shared" si="84"/>
        <v>0.96693017054006702</v>
      </c>
      <c r="D574" s="2">
        <f t="shared" si="85"/>
        <v>36.201575689915316</v>
      </c>
      <c r="E574" s="2">
        <f t="shared" si="86"/>
        <v>38.586476466241962</v>
      </c>
      <c r="F574" s="2">
        <f t="shared" si="87"/>
        <v>-2.3849007763266457</v>
      </c>
      <c r="G574" t="str">
        <f t="shared" si="83"/>
        <v xml:space="preserve"> </v>
      </c>
      <c r="H574" s="2">
        <f t="shared" si="88"/>
        <v>363.38504803585596</v>
      </c>
      <c r="I574" s="2">
        <f t="shared" si="89"/>
        <v>-20.183700668784965</v>
      </c>
      <c r="J574" s="2">
        <f t="shared" si="90"/>
        <v>-202.36679278528618</v>
      </c>
      <c r="K574" s="2">
        <f t="shared" si="91"/>
        <v>565.7518408211422</v>
      </c>
      <c r="L574" s="2">
        <f>SUM($K$7:$K574)</f>
        <v>-68266.074081199185</v>
      </c>
      <c r="M574" t="str">
        <f t="shared" si="92"/>
        <v/>
      </c>
    </row>
    <row r="575" spans="2:13" x14ac:dyDescent="0.15">
      <c r="B575" s="4">
        <v>56.9</v>
      </c>
      <c r="C575" s="2">
        <f t="shared" si="84"/>
        <v>0.91040288694385652</v>
      </c>
      <c r="D575" s="2">
        <f t="shared" si="85"/>
        <v>36.47543391725587</v>
      </c>
      <c r="E575" s="2">
        <f t="shared" si="86"/>
        <v>38.630649076671901</v>
      </c>
      <c r="F575" s="2">
        <f t="shared" si="87"/>
        <v>-2.1552151594160307</v>
      </c>
      <c r="G575" t="str">
        <f t="shared" ref="G575:G638" si="93">IF(AND($F575&gt;=-0.5,$F575&lt;0.5),$B575," ")</f>
        <v xml:space="preserve"> </v>
      </c>
      <c r="H575" s="2">
        <f t="shared" si="88"/>
        <v>366.06238164198282</v>
      </c>
      <c r="I575" s="2">
        <f t="shared" si="89"/>
        <v>-20.289657888272266</v>
      </c>
      <c r="J575" s="2">
        <f t="shared" si="90"/>
        <v>-203.42636498015918</v>
      </c>
      <c r="K575" s="2">
        <f t="shared" si="91"/>
        <v>569.488746622142</v>
      </c>
      <c r="L575" s="2">
        <f>SUM($K$7:$K575)</f>
        <v>-67696.585334577045</v>
      </c>
      <c r="M575" t="str">
        <f t="shared" si="92"/>
        <v/>
      </c>
    </row>
    <row r="576" spans="2:13" x14ac:dyDescent="0.15">
      <c r="B576" s="4">
        <v>57</v>
      </c>
      <c r="C576" s="2">
        <f t="shared" si="84"/>
        <v>0.85536095784780741</v>
      </c>
      <c r="D576" s="2">
        <f t="shared" si="85"/>
        <v>36.737042411140692</v>
      </c>
      <c r="E576" s="2">
        <f t="shared" si="86"/>
        <v>38.67482168710184</v>
      </c>
      <c r="F576" s="2">
        <f t="shared" si="87"/>
        <v>-1.9377792759611481</v>
      </c>
      <c r="G576" t="str">
        <f t="shared" si="93"/>
        <v xml:space="preserve"> </v>
      </c>
      <c r="H576" s="2">
        <f t="shared" si="88"/>
        <v>368.6180447968124</v>
      </c>
      <c r="I576" s="2">
        <f t="shared" si="89"/>
        <v>-20.395615107759568</v>
      </c>
      <c r="J576" s="2">
        <f t="shared" si="90"/>
        <v>-204.48593717503218</v>
      </c>
      <c r="K576" s="2">
        <f t="shared" si="91"/>
        <v>573.10398197184463</v>
      </c>
      <c r="L576" s="2">
        <f>SUM($K$7:$K576)</f>
        <v>-67123.481352605202</v>
      </c>
      <c r="M576" t="str">
        <f t="shared" si="92"/>
        <v/>
      </c>
    </row>
    <row r="577" spans="2:13" x14ac:dyDescent="0.15">
      <c r="B577" s="4">
        <v>57.1</v>
      </c>
      <c r="C577" s="2">
        <f t="shared" si="84"/>
        <v>0.80183120817575571</v>
      </c>
      <c r="D577" s="2">
        <f t="shared" si="85"/>
        <v>36.986566548221788</v>
      </c>
      <c r="E577" s="2">
        <f t="shared" si="86"/>
        <v>38.718994297531779</v>
      </c>
      <c r="F577" s="2">
        <f t="shared" si="87"/>
        <v>-1.7324277493099913</v>
      </c>
      <c r="G577" t="str">
        <f t="shared" si="93"/>
        <v xml:space="preserve"> </v>
      </c>
      <c r="H577" s="2">
        <f t="shared" si="88"/>
        <v>371.05374813400863</v>
      </c>
      <c r="I577" s="2">
        <f t="shared" si="89"/>
        <v>-20.501572327246869</v>
      </c>
      <c r="J577" s="2">
        <f t="shared" si="90"/>
        <v>-205.5455093699052</v>
      </c>
      <c r="K577" s="2">
        <f t="shared" si="91"/>
        <v>576.5992575039138</v>
      </c>
      <c r="L577" s="2">
        <f>SUM($K$7:$K577)</f>
        <v>-66546.882095101289</v>
      </c>
      <c r="M577" t="str">
        <f t="shared" si="92"/>
        <v/>
      </c>
    </row>
    <row r="578" spans="2:13" x14ac:dyDescent="0.15">
      <c r="B578" s="4">
        <v>57.2</v>
      </c>
      <c r="C578" s="2">
        <f t="shared" si="84"/>
        <v>0.74983977397445756</v>
      </c>
      <c r="D578" s="2">
        <f t="shared" si="85"/>
        <v>37.224183078579941</v>
      </c>
      <c r="E578" s="2">
        <f t="shared" si="86"/>
        <v>38.763166907961718</v>
      </c>
      <c r="F578" s="2">
        <f t="shared" si="87"/>
        <v>-1.5389838293817775</v>
      </c>
      <c r="G578" t="str">
        <f t="shared" si="93"/>
        <v xml:space="preserve"> </v>
      </c>
      <c r="H578" s="2">
        <f t="shared" si="88"/>
        <v>373.37131320667174</v>
      </c>
      <c r="I578" s="2">
        <f t="shared" si="89"/>
        <v>-20.60752954673417</v>
      </c>
      <c r="J578" s="2">
        <f t="shared" si="90"/>
        <v>-206.60508156477812</v>
      </c>
      <c r="K578" s="2">
        <f t="shared" si="91"/>
        <v>579.9763947714498</v>
      </c>
      <c r="L578" s="2">
        <f>SUM($K$7:$K578)</f>
        <v>-65966.905700329837</v>
      </c>
      <c r="M578" t="str">
        <f t="shared" si="92"/>
        <v/>
      </c>
    </row>
    <row r="579" spans="2:13" x14ac:dyDescent="0.15">
      <c r="B579" s="4">
        <v>57.3</v>
      </c>
      <c r="C579" s="2">
        <f t="shared" si="84"/>
        <v>0.69941208573273173</v>
      </c>
      <c r="D579" s="2">
        <f t="shared" si="85"/>
        <v>37.450079562754397</v>
      </c>
      <c r="E579" s="2">
        <f t="shared" si="86"/>
        <v>38.807339518391657</v>
      </c>
      <c r="F579" s="2">
        <f t="shared" si="87"/>
        <v>-1.3572599556372609</v>
      </c>
      <c r="G579" t="str">
        <f t="shared" si="93"/>
        <v xml:space="preserve"> </v>
      </c>
      <c r="H579" s="2">
        <f t="shared" si="88"/>
        <v>375.57266679438237</v>
      </c>
      <c r="I579" s="2">
        <f t="shared" si="89"/>
        <v>-20.713486766221457</v>
      </c>
      <c r="J579" s="2">
        <f t="shared" si="90"/>
        <v>-207.66465375965103</v>
      </c>
      <c r="K579" s="2">
        <f t="shared" si="91"/>
        <v>583.23732055403343</v>
      </c>
      <c r="L579" s="2">
        <f>SUM($K$7:$K579)</f>
        <v>-65383.668379775801</v>
      </c>
      <c r="M579" t="str">
        <f t="shared" si="92"/>
        <v/>
      </c>
    </row>
    <row r="580" spans="2:13" x14ac:dyDescent="0.15">
      <c r="B580" s="4">
        <v>57.4</v>
      </c>
      <c r="C580" s="2">
        <f t="shared" si="84"/>
        <v>0.65057285205014637</v>
      </c>
      <c r="D580" s="2">
        <f t="shared" si="85"/>
        <v>37.664453796122075</v>
      </c>
      <c r="E580" s="2">
        <f t="shared" si="86"/>
        <v>38.851512128821597</v>
      </c>
      <c r="F580" s="2">
        <f t="shared" si="87"/>
        <v>-1.1870583326995217</v>
      </c>
      <c r="G580" t="str">
        <f t="shared" si="93"/>
        <v xml:space="preserve"> </v>
      </c>
      <c r="H580" s="2">
        <f t="shared" si="88"/>
        <v>377.65983509342846</v>
      </c>
      <c r="I580" s="2">
        <f t="shared" si="89"/>
        <v>-20.819443985708752</v>
      </c>
      <c r="J580" s="2">
        <f t="shared" si="90"/>
        <v>-208.72422595452403</v>
      </c>
      <c r="K580" s="2">
        <f t="shared" si="91"/>
        <v>586.38406104795251</v>
      </c>
      <c r="L580" s="2">
        <f>SUM($K$7:$K580)</f>
        <v>-64797.284318727849</v>
      </c>
      <c r="M580" t="str">
        <f t="shared" si="92"/>
        <v/>
      </c>
    </row>
    <row r="581" spans="2:13" x14ac:dyDescent="0.15">
      <c r="B581" s="4">
        <v>57.5</v>
      </c>
      <c r="C581" s="2">
        <f t="shared" si="84"/>
        <v>0.60334604367376699</v>
      </c>
      <c r="D581" s="2">
        <f t="shared" si="85"/>
        <v>37.867513222563616</v>
      </c>
      <c r="E581" s="2">
        <f t="shared" si="86"/>
        <v>38.895684739251536</v>
      </c>
      <c r="F581" s="2">
        <f t="shared" si="87"/>
        <v>-1.0281715166879195</v>
      </c>
      <c r="G581" t="str">
        <f t="shared" si="93"/>
        <v xml:space="preserve"> </v>
      </c>
      <c r="H581" s="2">
        <f t="shared" si="88"/>
        <v>379.63493780952797</v>
      </c>
      <c r="I581" s="2">
        <f t="shared" si="89"/>
        <v>-20.925401205196053</v>
      </c>
      <c r="J581" s="2">
        <f t="shared" si="90"/>
        <v>-209.78379814939706</v>
      </c>
      <c r="K581" s="2">
        <f t="shared" si="91"/>
        <v>589.41873595892503</v>
      </c>
      <c r="L581" s="2">
        <f>SUM($K$7:$K581)</f>
        <v>-64207.865582768922</v>
      </c>
      <c r="M581" t="str">
        <f t="shared" si="92"/>
        <v/>
      </c>
    </row>
    <row r="582" spans="2:13" x14ac:dyDescent="0.15">
      <c r="B582" s="4">
        <v>57.6</v>
      </c>
      <c r="C582" s="2">
        <f t="shared" si="84"/>
        <v>0.55775487792122647</v>
      </c>
      <c r="D582" s="2">
        <f t="shared" si="85"/>
        <v>38.059474339341975</v>
      </c>
      <c r="E582" s="2">
        <f t="shared" si="86"/>
        <v>38.939857349681475</v>
      </c>
      <c r="F582" s="2">
        <f t="shared" si="87"/>
        <v>-0.88038301033950006</v>
      </c>
      <c r="G582" t="str">
        <f t="shared" si="93"/>
        <v xml:space="preserve"> </v>
      </c>
      <c r="H582" s="2">
        <f t="shared" si="88"/>
        <v>381.50018217220497</v>
      </c>
      <c r="I582" s="2">
        <f t="shared" si="89"/>
        <v>-21.031358424683354</v>
      </c>
      <c r="J582" s="2">
        <f t="shared" si="90"/>
        <v>-210.84337034427006</v>
      </c>
      <c r="K582" s="2">
        <f t="shared" si="91"/>
        <v>592.34355251647503</v>
      </c>
      <c r="L582" s="2">
        <f>SUM($K$7:$K582)</f>
        <v>-63615.522030252447</v>
      </c>
      <c r="M582" t="str">
        <f t="shared" si="92"/>
        <v/>
      </c>
    </row>
    <row r="583" spans="2:13" x14ac:dyDescent="0.15">
      <c r="B583" s="4">
        <v>57.7</v>
      </c>
      <c r="C583" s="2">
        <f t="shared" si="84"/>
        <v>0.51382180350844919</v>
      </c>
      <c r="D583" s="2">
        <f t="shared" si="85"/>
        <v>38.240562095099023</v>
      </c>
      <c r="E583" s="2">
        <f t="shared" si="86"/>
        <v>38.984029960111414</v>
      </c>
      <c r="F583" s="2">
        <f t="shared" si="87"/>
        <v>-0.74346786501239137</v>
      </c>
      <c r="G583" t="str">
        <f t="shared" si="93"/>
        <v xml:space="preserve"> </v>
      </c>
      <c r="H583" s="2">
        <f t="shared" si="88"/>
        <v>383.25785688973468</v>
      </c>
      <c r="I583" s="2">
        <f t="shared" si="89"/>
        <v>-21.137315644170656</v>
      </c>
      <c r="J583" s="2">
        <f t="shared" si="90"/>
        <v>-211.902942539143</v>
      </c>
      <c r="K583" s="2">
        <f t="shared" si="91"/>
        <v>595.16079942887768</v>
      </c>
      <c r="L583" s="2">
        <f>SUM($K$7:$K583)</f>
        <v>-63020.361230823568</v>
      </c>
      <c r="M583" t="str">
        <f t="shared" si="92"/>
        <v/>
      </c>
    </row>
    <row r="584" spans="2:13" x14ac:dyDescent="0.15">
      <c r="B584" s="4">
        <v>57.8</v>
      </c>
      <c r="C584" s="2">
        <f t="shared" ref="C584:C647" si="94">SQRT(($C$1*SQRT(2)/2)^2-($C$3*COS(2*3.14*(-B584/$C$2)))^2)-SQRT(($C$1*SQRT(2)/2)^2-$C$3^2)</f>
        <v>0.47156848579984967</v>
      </c>
      <c r="D584" s="2">
        <f t="shared" ref="D584:D647" si="95">$C$3*COS((2*3.14)*(($C584-$B584)/$C$2))</f>
        <v>38.411009282847921</v>
      </c>
      <c r="E584" s="2">
        <f t="shared" ref="E584:E647" si="96">$C$3/$F$1*$B584-($C$3*($C$2-$F$1)/$F$1)</f>
        <v>39.028202570541346</v>
      </c>
      <c r="F584" s="2">
        <f t="shared" ref="F584:F647" si="97">+$D584-$E584</f>
        <v>-0.61719328769342496</v>
      </c>
      <c r="G584" t="str">
        <f t="shared" si="93"/>
        <v xml:space="preserve"> </v>
      </c>
      <c r="H584" s="2">
        <f t="shared" ref="H584:H647" si="98">(+$D584-$D585)*10/2+$D585*10</f>
        <v>384.91032606326473</v>
      </c>
      <c r="I584" s="2">
        <f t="shared" ref="I584:I647" si="99">-($C$3-$H$3)*$B584/$F$2+$C$3</f>
        <v>-21.243272863657943</v>
      </c>
      <c r="J584" s="2">
        <f t="shared" ref="J584:J647" si="100">(+$I584-$I585)*10/2+$I585*10</f>
        <v>-212.96251473401594</v>
      </c>
      <c r="K584" s="2">
        <f t="shared" ref="K584:K647" si="101">+$H584-$J584</f>
        <v>597.87284079728067</v>
      </c>
      <c r="L584" s="2">
        <f>SUM($K$7:$K584)</f>
        <v>-62422.488390026287</v>
      </c>
      <c r="M584" t="str">
        <f t="shared" ref="M584:M647" si="102">IF($F$2=$G584,$L584,"")</f>
        <v/>
      </c>
    </row>
    <row r="585" spans="2:13" x14ac:dyDescent="0.15">
      <c r="B585" s="4">
        <v>57.9</v>
      </c>
      <c r="C585" s="2">
        <f t="shared" si="94"/>
        <v>0.43101579249874078</v>
      </c>
      <c r="D585" s="2">
        <f t="shared" si="95"/>
        <v>38.57105592980502</v>
      </c>
      <c r="E585" s="2">
        <f t="shared" si="96"/>
        <v>39.072375180971285</v>
      </c>
      <c r="F585" s="2">
        <f t="shared" si="97"/>
        <v>-0.50131925116626519</v>
      </c>
      <c r="G585" t="str">
        <f t="shared" si="93"/>
        <v xml:space="preserve"> </v>
      </c>
      <c r="H585" s="2">
        <f t="shared" si="98"/>
        <v>386.46002307834402</v>
      </c>
      <c r="I585" s="2">
        <f t="shared" si="99"/>
        <v>-21.349230083145244</v>
      </c>
      <c r="J585" s="2">
        <f t="shared" si="100"/>
        <v>-214.02208692888891</v>
      </c>
      <c r="K585" s="2">
        <f t="shared" si="101"/>
        <v>600.4821100072329</v>
      </c>
      <c r="L585" s="2">
        <f>SUM($K$7:$K585)</f>
        <v>-61822.006280019057</v>
      </c>
      <c r="M585" t="str">
        <f t="shared" si="102"/>
        <v/>
      </c>
    </row>
    <row r="586" spans="2:13" x14ac:dyDescent="0.15">
      <c r="B586" s="4">
        <v>58</v>
      </c>
      <c r="C586" s="2">
        <f t="shared" si="94"/>
        <v>0.39218377979509</v>
      </c>
      <c r="D586" s="2">
        <f t="shared" si="95"/>
        <v>38.720948685863775</v>
      </c>
      <c r="E586" s="2">
        <f t="shared" si="96"/>
        <v>39.116547791401224</v>
      </c>
      <c r="F586" s="2">
        <f t="shared" si="97"/>
        <v>-0.3955991055374497</v>
      </c>
      <c r="G586">
        <f t="shared" si="93"/>
        <v>58</v>
      </c>
      <c r="H586" s="2">
        <f t="shared" si="98"/>
        <v>387.90944449164658</v>
      </c>
      <c r="I586" s="2">
        <f t="shared" si="99"/>
        <v>-21.455187302632538</v>
      </c>
      <c r="J586" s="2">
        <f t="shared" si="100"/>
        <v>-215.08165912376188</v>
      </c>
      <c r="K586" s="2">
        <f t="shared" si="101"/>
        <v>602.99110361540852</v>
      </c>
      <c r="L586" s="2">
        <f>SUM($K$7:$K586)</f>
        <v>-61219.015176403649</v>
      </c>
      <c r="M586" t="str">
        <f t="shared" si="102"/>
        <v/>
      </c>
    </row>
    <row r="587" spans="2:13" x14ac:dyDescent="0.15">
      <c r="B587" s="4">
        <v>58.1</v>
      </c>
      <c r="C587" s="2">
        <f t="shared" si="94"/>
        <v>0.35509167898773342</v>
      </c>
      <c r="D587" s="2">
        <f t="shared" si="95"/>
        <v>38.860940212465536</v>
      </c>
      <c r="E587" s="2">
        <f t="shared" si="96"/>
        <v>39.160720401831163</v>
      </c>
      <c r="F587" s="2">
        <f t="shared" si="97"/>
        <v>-0.29978018936562734</v>
      </c>
      <c r="G587">
        <f t="shared" si="93"/>
        <v>58.1</v>
      </c>
      <c r="H587" s="2">
        <f t="shared" si="98"/>
        <v>389.26114393017451</v>
      </c>
      <c r="I587" s="2">
        <f t="shared" si="99"/>
        <v>-21.561144522119839</v>
      </c>
      <c r="J587" s="2">
        <f t="shared" si="100"/>
        <v>-216.14123131863491</v>
      </c>
      <c r="K587" s="2">
        <f t="shared" si="101"/>
        <v>605.40237524880945</v>
      </c>
      <c r="L587" s="2">
        <f>SUM($K$7:$K587)</f>
        <v>-60613.612801154843</v>
      </c>
      <c r="M587" t="str">
        <f t="shared" si="102"/>
        <v/>
      </c>
    </row>
    <row r="588" spans="2:13" x14ac:dyDescent="0.15">
      <c r="B588" s="4">
        <v>58.2</v>
      </c>
      <c r="C588" s="2">
        <f t="shared" si="94"/>
        <v>0.3197578835972763</v>
      </c>
      <c r="D588" s="2">
        <f t="shared" si="95"/>
        <v>38.991288573569371</v>
      </c>
      <c r="E588" s="2">
        <f t="shared" si="96"/>
        <v>39.204893012261103</v>
      </c>
      <c r="F588" s="2">
        <f t="shared" si="97"/>
        <v>-0.21360443869173196</v>
      </c>
      <c r="G588">
        <f t="shared" si="93"/>
        <v>58.2</v>
      </c>
      <c r="H588" s="2">
        <f t="shared" si="98"/>
        <v>390.51772601966604</v>
      </c>
      <c r="I588" s="2">
        <f t="shared" si="99"/>
        <v>-21.667101741607141</v>
      </c>
      <c r="J588" s="2">
        <f t="shared" si="100"/>
        <v>-217.20080351350782</v>
      </c>
      <c r="K588" s="2">
        <f t="shared" si="101"/>
        <v>607.71852953317386</v>
      </c>
      <c r="L588" s="2">
        <f>SUM($K$7:$K588)</f>
        <v>-60005.89427162167</v>
      </c>
      <c r="M588" t="str">
        <f t="shared" si="102"/>
        <v/>
      </c>
    </row>
    <row r="589" spans="2:13" x14ac:dyDescent="0.15">
      <c r="B589" s="4">
        <v>58.3</v>
      </c>
      <c r="C589" s="2">
        <f t="shared" si="94"/>
        <v>0.28619993698615076</v>
      </c>
      <c r="D589" s="2">
        <f t="shared" si="95"/>
        <v>39.112256630363838</v>
      </c>
      <c r="E589" s="2">
        <f t="shared" si="96"/>
        <v>39.249065622691042</v>
      </c>
      <c r="F589" s="2">
        <f t="shared" si="97"/>
        <v>-0.13680899232720378</v>
      </c>
      <c r="G589">
        <f t="shared" si="93"/>
        <v>58.3</v>
      </c>
      <c r="H589" s="2">
        <f t="shared" si="98"/>
        <v>391.68184035832581</v>
      </c>
      <c r="I589" s="2">
        <f t="shared" si="99"/>
        <v>-21.773058961094428</v>
      </c>
      <c r="J589" s="2">
        <f t="shared" si="100"/>
        <v>-218.26037570838079</v>
      </c>
      <c r="K589" s="2">
        <f t="shared" si="101"/>
        <v>609.94221606670658</v>
      </c>
      <c r="L589" s="2">
        <f>SUM($K$7:$K589)</f>
        <v>-59395.952055554961</v>
      </c>
      <c r="M589" t="str">
        <f t="shared" si="102"/>
        <v/>
      </c>
    </row>
    <row r="590" spans="2:13" x14ac:dyDescent="0.15">
      <c r="B590" s="4">
        <v>58.4</v>
      </c>
      <c r="C590" s="2">
        <f t="shared" si="94"/>
        <v>0.25443452050086535</v>
      </c>
      <c r="D590" s="2">
        <f t="shared" si="95"/>
        <v>39.224111441301332</v>
      </c>
      <c r="E590" s="2">
        <f t="shared" si="96"/>
        <v>39.293238233120981</v>
      </c>
      <c r="F590" s="2">
        <f t="shared" si="97"/>
        <v>-6.9126791819648759E-2</v>
      </c>
      <c r="G590">
        <f t="shared" si="93"/>
        <v>58.4</v>
      </c>
      <c r="H590" s="2">
        <f t="shared" si="98"/>
        <v>392.75617555133965</v>
      </c>
      <c r="I590" s="2">
        <f t="shared" si="99"/>
        <v>-21.879016180581729</v>
      </c>
      <c r="J590" s="2">
        <f t="shared" si="100"/>
        <v>-219.31994790325382</v>
      </c>
      <c r="K590" s="2">
        <f t="shared" si="101"/>
        <v>612.07612345459347</v>
      </c>
      <c r="L590" s="2">
        <f>SUM($K$7:$K590)</f>
        <v>-58783.875932100367</v>
      </c>
      <c r="M590" t="str">
        <f t="shared" si="102"/>
        <v/>
      </c>
    </row>
    <row r="591" spans="2:13" x14ac:dyDescent="0.15">
      <c r="B591" s="4">
        <v>58.5</v>
      </c>
      <c r="C591" s="2">
        <f t="shared" si="94"/>
        <v>0.22447744215192245</v>
      </c>
      <c r="D591" s="2">
        <f t="shared" si="95"/>
        <v>39.3271236689666</v>
      </c>
      <c r="E591" s="2">
        <f t="shared" si="96"/>
        <v>39.33741084355092</v>
      </c>
      <c r="F591" s="2">
        <f t="shared" si="97"/>
        <v>-1.0287174584320269E-2</v>
      </c>
      <c r="G591">
        <f t="shared" si="93"/>
        <v>58.5</v>
      </c>
      <c r="H591" s="2">
        <f t="shared" si="98"/>
        <v>393.74345332093634</v>
      </c>
      <c r="I591" s="2">
        <f t="shared" si="99"/>
        <v>-21.98497340006903</v>
      </c>
      <c r="J591" s="2">
        <f t="shared" si="100"/>
        <v>-220.37952009812679</v>
      </c>
      <c r="K591" s="2">
        <f t="shared" si="101"/>
        <v>614.1229734190631</v>
      </c>
      <c r="L591" s="2">
        <f>SUM($K$7:$K591)</f>
        <v>-58169.752958681303</v>
      </c>
      <c r="M591" t="str">
        <f t="shared" si="102"/>
        <v/>
      </c>
    </row>
    <row r="592" spans="2:13" x14ac:dyDescent="0.15">
      <c r="B592" s="4">
        <v>58.6</v>
      </c>
      <c r="C592" s="2">
        <f t="shared" si="94"/>
        <v>0.19634362584568521</v>
      </c>
      <c r="D592" s="2">
        <f t="shared" si="95"/>
        <v>39.421566995220665</v>
      </c>
      <c r="E592" s="2">
        <f t="shared" si="96"/>
        <v>39.381583453980859</v>
      </c>
      <c r="F592" s="2">
        <f t="shared" si="97"/>
        <v>3.9983541239806186E-2</v>
      </c>
      <c r="G592">
        <f t="shared" si="93"/>
        <v>58.6</v>
      </c>
      <c r="H592" s="2">
        <f t="shared" si="98"/>
        <v>394.64642270603156</v>
      </c>
      <c r="I592" s="2">
        <f t="shared" si="99"/>
        <v>-22.090930619556325</v>
      </c>
      <c r="J592" s="2">
        <f t="shared" si="100"/>
        <v>-221.43909229299976</v>
      </c>
      <c r="K592" s="2">
        <f t="shared" si="101"/>
        <v>616.08551499903137</v>
      </c>
      <c r="L592" s="2">
        <f>SUM($K$7:$K592)</f>
        <v>-57553.667443682272</v>
      </c>
      <c r="M592" t="str">
        <f t="shared" si="102"/>
        <v/>
      </c>
    </row>
    <row r="593" spans="2:13" x14ac:dyDescent="0.15">
      <c r="B593" s="4">
        <v>58.7</v>
      </c>
      <c r="C593" s="2">
        <f t="shared" si="94"/>
        <v>0.17004710118204969</v>
      </c>
      <c r="D593" s="2">
        <f t="shared" si="95"/>
        <v>39.507717545985642</v>
      </c>
      <c r="E593" s="2">
        <f t="shared" si="96"/>
        <v>39.425756064410798</v>
      </c>
      <c r="F593" s="2">
        <f t="shared" si="97"/>
        <v>8.1961481574843731E-2</v>
      </c>
      <c r="G593">
        <f t="shared" si="93"/>
        <v>58.7</v>
      </c>
      <c r="H593" s="2">
        <f t="shared" si="98"/>
        <v>395.46785436472135</v>
      </c>
      <c r="I593" s="2">
        <f t="shared" si="99"/>
        <v>-22.196887839043626</v>
      </c>
      <c r="J593" s="2">
        <f t="shared" si="100"/>
        <v>-222.4986644878727</v>
      </c>
      <c r="K593" s="2">
        <f t="shared" si="101"/>
        <v>617.96651885259405</v>
      </c>
      <c r="L593" s="2">
        <f>SUM($K$7:$K593)</f>
        <v>-56935.700924829682</v>
      </c>
      <c r="M593" t="str">
        <f t="shared" si="102"/>
        <v/>
      </c>
    </row>
    <row r="594" spans="2:13" x14ac:dyDescent="0.15">
      <c r="B594" s="4">
        <v>58.8</v>
      </c>
      <c r="C594" s="2">
        <f t="shared" si="94"/>
        <v>0.14560099383116665</v>
      </c>
      <c r="D594" s="2">
        <f t="shared" si="95"/>
        <v>39.585853326958627</v>
      </c>
      <c r="E594" s="2">
        <f t="shared" si="96"/>
        <v>39.46992867484073</v>
      </c>
      <c r="F594" s="2">
        <f t="shared" si="97"/>
        <v>0.11592465211789715</v>
      </c>
      <c r="G594">
        <f t="shared" si="93"/>
        <v>58.8</v>
      </c>
      <c r="H594" s="2">
        <f t="shared" si="98"/>
        <v>396.21053499210495</v>
      </c>
      <c r="I594" s="2">
        <f t="shared" si="99"/>
        <v>-22.302845058530913</v>
      </c>
      <c r="J594" s="2">
        <f t="shared" si="100"/>
        <v>-223.55823668274564</v>
      </c>
      <c r="K594" s="2">
        <f t="shared" si="101"/>
        <v>619.76877167485054</v>
      </c>
      <c r="L594" s="2">
        <f>SUM($K$7:$K594)</f>
        <v>-56315.932153154834</v>
      </c>
      <c r="M594" t="str">
        <f t="shared" si="102"/>
        <v/>
      </c>
    </row>
    <row r="595" spans="2:13" x14ac:dyDescent="0.15">
      <c r="B595" s="4">
        <v>58.9</v>
      </c>
      <c r="C595" s="2">
        <f t="shared" si="94"/>
        <v>0.12301751650184656</v>
      </c>
      <c r="D595" s="2">
        <f t="shared" si="95"/>
        <v>39.656253671462366</v>
      </c>
      <c r="E595" s="2">
        <f t="shared" si="96"/>
        <v>39.514101285270669</v>
      </c>
      <c r="F595" s="2">
        <f t="shared" si="97"/>
        <v>0.14215238619169668</v>
      </c>
      <c r="G595">
        <f t="shared" si="93"/>
        <v>58.9</v>
      </c>
      <c r="H595" s="2">
        <f t="shared" si="98"/>
        <v>396.87726186510451</v>
      </c>
      <c r="I595" s="2">
        <f t="shared" si="99"/>
        <v>-22.408802278018214</v>
      </c>
      <c r="J595" s="2">
        <f t="shared" si="100"/>
        <v>-224.61780887761864</v>
      </c>
      <c r="K595" s="2">
        <f t="shared" si="101"/>
        <v>621.4950707427231</v>
      </c>
      <c r="L595" s="2">
        <f>SUM($K$7:$K595)</f>
        <v>-55694.437082412114</v>
      </c>
      <c r="M595" t="str">
        <f t="shared" si="102"/>
        <v/>
      </c>
    </row>
    <row r="596" spans="2:13" x14ac:dyDescent="0.15">
      <c r="B596" s="4">
        <v>59</v>
      </c>
      <c r="C596" s="2">
        <f t="shared" si="94"/>
        <v>0.10230796051354218</v>
      </c>
      <c r="D596" s="2">
        <f t="shared" si="95"/>
        <v>39.71919870155854</v>
      </c>
      <c r="E596" s="2">
        <f t="shared" si="96"/>
        <v>39.558273895700609</v>
      </c>
      <c r="F596" s="2">
        <f t="shared" si="97"/>
        <v>0.16092480585793112</v>
      </c>
      <c r="G596">
        <f t="shared" si="93"/>
        <v>59</v>
      </c>
      <c r="H596" s="2">
        <f t="shared" si="98"/>
        <v>397.47083752512458</v>
      </c>
      <c r="I596" s="2">
        <f t="shared" si="99"/>
        <v>-22.514759497505516</v>
      </c>
      <c r="J596" s="2">
        <f t="shared" si="100"/>
        <v>-225.67738107249161</v>
      </c>
      <c r="K596" s="2">
        <f t="shared" si="101"/>
        <v>623.14821859761616</v>
      </c>
      <c r="L596" s="2">
        <f>SUM($K$7:$K596)</f>
        <v>-55071.288863814501</v>
      </c>
      <c r="M596" t="str">
        <f t="shared" si="102"/>
        <v/>
      </c>
    </row>
    <row r="597" spans="2:13" x14ac:dyDescent="0.15">
      <c r="B597" s="4">
        <v>59.1</v>
      </c>
      <c r="C597" s="2">
        <f t="shared" si="94"/>
        <v>8.3482687982879611E-2</v>
      </c>
      <c r="D597" s="2">
        <f t="shared" si="95"/>
        <v>39.774968803466379</v>
      </c>
      <c r="E597" s="2">
        <f t="shared" si="96"/>
        <v>39.602446506130548</v>
      </c>
      <c r="F597" s="2">
        <f t="shared" si="97"/>
        <v>0.17252229733583135</v>
      </c>
      <c r="G597">
        <f t="shared" si="93"/>
        <v>59.1</v>
      </c>
      <c r="H597" s="2">
        <f t="shared" si="98"/>
        <v>397.99406460855386</v>
      </c>
      <c r="I597" s="2">
        <f t="shared" si="99"/>
        <v>-22.62071671699281</v>
      </c>
      <c r="J597" s="2">
        <f t="shared" si="100"/>
        <v>-226.73695326736461</v>
      </c>
      <c r="K597" s="2">
        <f t="shared" si="101"/>
        <v>624.7310178759185</v>
      </c>
      <c r="L597" s="2">
        <f>SUM($K$7:$K597)</f>
        <v>-54446.55784593858</v>
      </c>
      <c r="M597" t="str">
        <f t="shared" si="102"/>
        <v/>
      </c>
    </row>
    <row r="598" spans="2:13" x14ac:dyDescent="0.15">
      <c r="B598" s="4">
        <v>59.2</v>
      </c>
      <c r="C598" s="2">
        <f t="shared" si="94"/>
        <v>6.6551124635310543E-2</v>
      </c>
      <c r="D598" s="2">
        <f t="shared" si="95"/>
        <v>39.823844118244395</v>
      </c>
      <c r="E598" s="2">
        <f t="shared" si="96"/>
        <v>39.646619116560487</v>
      </c>
      <c r="F598" s="2">
        <f t="shared" si="97"/>
        <v>0.17722500168390809</v>
      </c>
      <c r="G598">
        <f t="shared" si="93"/>
        <v>59.2</v>
      </c>
      <c r="H598" s="2">
        <f t="shared" si="98"/>
        <v>398.44974083426615</v>
      </c>
      <c r="I598" s="2">
        <f t="shared" si="99"/>
        <v>-22.726673936480111</v>
      </c>
      <c r="J598" s="2">
        <f t="shared" si="100"/>
        <v>-227.79652546223753</v>
      </c>
      <c r="K598" s="2">
        <f t="shared" si="101"/>
        <v>626.24626629650368</v>
      </c>
      <c r="L598" s="2">
        <f>SUM($K$7:$K598)</f>
        <v>-53820.311579642075</v>
      </c>
      <c r="M598" t="str">
        <f t="shared" si="102"/>
        <v/>
      </c>
    </row>
    <row r="599" spans="2:13" x14ac:dyDescent="0.15">
      <c r="B599" s="4">
        <v>59.3</v>
      </c>
      <c r="C599" s="2">
        <f t="shared" si="94"/>
        <v>5.1521753251407176E-2</v>
      </c>
      <c r="D599" s="2">
        <f t="shared" si="95"/>
        <v>39.866104048608832</v>
      </c>
      <c r="E599" s="2">
        <f t="shared" si="96"/>
        <v>39.690791726990426</v>
      </c>
      <c r="F599" s="2">
        <f t="shared" si="97"/>
        <v>0.17531232161840649</v>
      </c>
      <c r="G599">
        <f t="shared" si="93"/>
        <v>59.3</v>
      </c>
      <c r="H599" s="2">
        <f t="shared" si="98"/>
        <v>398.84065415643124</v>
      </c>
      <c r="I599" s="2">
        <f t="shared" si="99"/>
        <v>-22.832631155967398</v>
      </c>
      <c r="J599" s="2">
        <f t="shared" si="100"/>
        <v>-228.8560976571105</v>
      </c>
      <c r="K599" s="2">
        <f t="shared" si="101"/>
        <v>627.69675181354171</v>
      </c>
      <c r="L599" s="2">
        <f>SUM($K$7:$K599)</f>
        <v>-53192.614827828533</v>
      </c>
      <c r="M599" t="str">
        <f t="shared" si="102"/>
        <v/>
      </c>
    </row>
    <row r="600" spans="2:13" x14ac:dyDescent="0.15">
      <c r="B600" s="4">
        <v>59.4</v>
      </c>
      <c r="C600" s="2">
        <f t="shared" si="94"/>
        <v>3.8402107756681403E-2</v>
      </c>
      <c r="D600" s="2">
        <f t="shared" si="95"/>
        <v>39.90202678267741</v>
      </c>
      <c r="E600" s="2">
        <f t="shared" si="96"/>
        <v>39.734964337420365</v>
      </c>
      <c r="F600" s="2">
        <f t="shared" si="97"/>
        <v>0.16706244525704506</v>
      </c>
      <c r="G600">
        <f t="shared" si="93"/>
        <v>59.4</v>
      </c>
      <c r="H600" s="2">
        <f t="shared" si="98"/>
        <v>399.16957809009818</v>
      </c>
      <c r="I600" s="2">
        <f t="shared" si="99"/>
        <v>-22.9385883754547</v>
      </c>
      <c r="J600" s="2">
        <f t="shared" si="100"/>
        <v>-229.91566985198352</v>
      </c>
      <c r="K600" s="2">
        <f t="shared" si="101"/>
        <v>629.08524794208165</v>
      </c>
      <c r="L600" s="2">
        <f>SUM($K$7:$K600)</f>
        <v>-52563.529579886454</v>
      </c>
      <c r="M600" t="str">
        <f t="shared" si="102"/>
        <v/>
      </c>
    </row>
    <row r="601" spans="2:13" x14ac:dyDescent="0.15">
      <c r="B601" s="4">
        <v>59.5</v>
      </c>
      <c r="C601" s="2">
        <f t="shared" si="94"/>
        <v>2.7198767962616444E-2</v>
      </c>
      <c r="D601" s="2">
        <f t="shared" si="95"/>
        <v>39.931888835342228</v>
      </c>
      <c r="E601" s="2">
        <f t="shared" si="96"/>
        <v>39.779136947850304</v>
      </c>
      <c r="F601" s="2">
        <f t="shared" si="97"/>
        <v>0.15275188749192381</v>
      </c>
      <c r="G601">
        <f t="shared" si="93"/>
        <v>59.5</v>
      </c>
      <c r="H601" s="2">
        <f t="shared" si="98"/>
        <v>399.43926721617385</v>
      </c>
      <c r="I601" s="2">
        <f t="shared" si="99"/>
        <v>-23.044545594942001</v>
      </c>
      <c r="J601" s="2">
        <f t="shared" si="100"/>
        <v>-230.97524204685652</v>
      </c>
      <c r="K601" s="2">
        <f t="shared" si="101"/>
        <v>630.41450926303037</v>
      </c>
      <c r="L601" s="2">
        <f>SUM($K$7:$K601)</f>
        <v>-51933.115070623426</v>
      </c>
      <c r="M601" t="str">
        <f t="shared" si="102"/>
        <v/>
      </c>
    </row>
    <row r="602" spans="2:13" x14ac:dyDescent="0.15">
      <c r="B602" s="4">
        <v>59.6</v>
      </c>
      <c r="C602" s="2">
        <f t="shared" si="94"/>
        <v>1.791735496652791E-2</v>
      </c>
      <c r="D602" s="2">
        <f t="shared" si="95"/>
        <v>39.95596460789254</v>
      </c>
      <c r="E602" s="2">
        <f t="shared" si="96"/>
        <v>39.823309558280243</v>
      </c>
      <c r="F602" s="2">
        <f t="shared" si="97"/>
        <v>0.13265504961229624</v>
      </c>
      <c r="G602">
        <f t="shared" si="93"/>
        <v>59.6</v>
      </c>
      <c r="H602" s="2">
        <f t="shared" si="98"/>
        <v>399.65245287158837</v>
      </c>
      <c r="I602" s="2">
        <f t="shared" si="99"/>
        <v>-23.150502814429302</v>
      </c>
      <c r="J602" s="2">
        <f t="shared" si="100"/>
        <v>-232.03481424172949</v>
      </c>
      <c r="K602" s="2">
        <f t="shared" si="101"/>
        <v>631.68726711331783</v>
      </c>
      <c r="L602" s="2">
        <f>SUM($K$7:$K602)</f>
        <v>-51301.427803510109</v>
      </c>
      <c r="M602" t="str">
        <f t="shared" si="102"/>
        <v/>
      </c>
    </row>
    <row r="603" spans="2:13" x14ac:dyDescent="0.15">
      <c r="B603" s="4">
        <v>59.7</v>
      </c>
      <c r="C603" s="2">
        <f t="shared" si="94"/>
        <v>1.0562527215995487E-2</v>
      </c>
      <c r="D603" s="2">
        <f t="shared" si="95"/>
        <v>39.974525966425134</v>
      </c>
      <c r="E603" s="2">
        <f t="shared" si="96"/>
        <v>39.867482168710183</v>
      </c>
      <c r="F603" s="2">
        <f t="shared" si="97"/>
        <v>0.10704379771495098</v>
      </c>
      <c r="G603">
        <f t="shared" si="93"/>
        <v>59.7</v>
      </c>
      <c r="H603" s="2">
        <f t="shared" si="98"/>
        <v>399.81183902962135</v>
      </c>
      <c r="I603" s="2">
        <f t="shared" si="99"/>
        <v>-23.256460033916596</v>
      </c>
      <c r="J603" s="2">
        <f t="shared" si="100"/>
        <v>-233.09438643660246</v>
      </c>
      <c r="K603" s="2">
        <f t="shared" si="101"/>
        <v>632.90622546622376</v>
      </c>
      <c r="L603" s="2">
        <f>SUM($K$7:$K603)</f>
        <v>-50668.521578043888</v>
      </c>
      <c r="M603" t="str">
        <f t="shared" si="102"/>
        <v/>
      </c>
    </row>
    <row r="604" spans="2:13" x14ac:dyDescent="0.15">
      <c r="B604" s="4">
        <v>59.8</v>
      </c>
      <c r="C604" s="2">
        <f t="shared" si="94"/>
        <v>5.1379772434643201E-3</v>
      </c>
      <c r="D604" s="2">
        <f t="shared" si="95"/>
        <v>39.98784183949914</v>
      </c>
      <c r="E604" s="2">
        <f t="shared" si="96"/>
        <v>39.911654779140122</v>
      </c>
      <c r="F604" s="2">
        <f t="shared" si="97"/>
        <v>7.6187060359018233E-2</v>
      </c>
      <c r="G604">
        <f t="shared" si="93"/>
        <v>59.8</v>
      </c>
      <c r="H604" s="2">
        <f t="shared" si="98"/>
        <v>399.92009837456004</v>
      </c>
      <c r="I604" s="2">
        <f t="shared" si="99"/>
        <v>-23.362417253403898</v>
      </c>
      <c r="J604" s="2">
        <f t="shared" si="100"/>
        <v>-234.1539586314754</v>
      </c>
      <c r="K604" s="2">
        <f t="shared" si="101"/>
        <v>634.07405700603545</v>
      </c>
      <c r="L604" s="2">
        <f>SUM($K$7:$K604)</f>
        <v>-50034.447521037851</v>
      </c>
      <c r="M604" t="str">
        <f t="shared" si="102"/>
        <v/>
      </c>
    </row>
    <row r="605" spans="2:13" x14ac:dyDescent="0.15">
      <c r="B605" s="4">
        <v>59.9</v>
      </c>
      <c r="C605" s="2">
        <f t="shared" si="94"/>
        <v>1.6464290754498734E-3</v>
      </c>
      <c r="D605" s="2">
        <f t="shared" si="95"/>
        <v>39.996177835412865</v>
      </c>
      <c r="E605" s="2">
        <f t="shared" si="96"/>
        <v>39.955827389570061</v>
      </c>
      <c r="F605" s="2">
        <f t="shared" si="97"/>
        <v>4.0350445842804561E-2</v>
      </c>
      <c r="G605">
        <f t="shared" si="93"/>
        <v>59.9</v>
      </c>
      <c r="H605" s="2">
        <f t="shared" si="98"/>
        <v>399.97986857407858</v>
      </c>
      <c r="I605" s="2">
        <f t="shared" si="99"/>
        <v>-23.468374472891185</v>
      </c>
      <c r="J605" s="2">
        <f t="shared" si="100"/>
        <v>-235.21353082634835</v>
      </c>
      <c r="K605" s="2">
        <f t="shared" si="101"/>
        <v>635.19339940042687</v>
      </c>
      <c r="L605" s="2">
        <f>SUM($K$7:$K605)</f>
        <v>-49399.254121637423</v>
      </c>
      <c r="M605" t="str">
        <f t="shared" si="102"/>
        <v/>
      </c>
    </row>
    <row r="606" spans="2:13" x14ac:dyDescent="0.15">
      <c r="B606" s="4">
        <v>60</v>
      </c>
      <c r="C606" s="2">
        <f t="shared" si="94"/>
        <v>8.9636319913211082E-5</v>
      </c>
      <c r="D606" s="2">
        <f t="shared" si="95"/>
        <v>39.999795879402853</v>
      </c>
      <c r="E606" s="2">
        <f t="shared" si="96"/>
        <v>40</v>
      </c>
      <c r="F606" s="2">
        <f t="shared" si="97"/>
        <v>-2.0412059714658426E-4</v>
      </c>
      <c r="G606">
        <f t="shared" si="93"/>
        <v>60</v>
      </c>
      <c r="H606" s="2">
        <f t="shared" si="98"/>
        <v>399.99374875196793</v>
      </c>
      <c r="I606" s="2">
        <f t="shared" si="99"/>
        <v>-23.574331692378486</v>
      </c>
      <c r="J606" s="2">
        <f t="shared" si="100"/>
        <v>-236.27310302122137</v>
      </c>
      <c r="K606" s="2">
        <f t="shared" si="101"/>
        <v>636.26685177318927</v>
      </c>
      <c r="L606" s="2">
        <f>SUM($K$7:$K606)</f>
        <v>-48762.987269864236</v>
      </c>
      <c r="M606" t="str">
        <f t="shared" si="102"/>
        <v/>
      </c>
    </row>
    <row r="607" spans="2:13" x14ac:dyDescent="0.15">
      <c r="B607" s="4">
        <v>60.1</v>
      </c>
      <c r="C607" s="2">
        <f t="shared" si="94"/>
        <v>4.6838093433620998E-4</v>
      </c>
      <c r="D607" s="2">
        <f t="shared" si="95"/>
        <v>39.998953870990739</v>
      </c>
      <c r="E607" s="2">
        <f t="shared" si="96"/>
        <v>40.044172610429939</v>
      </c>
      <c r="F607" s="2">
        <f t="shared" si="97"/>
        <v>-4.5218739439199851E-2</v>
      </c>
      <c r="G607">
        <f t="shared" si="93"/>
        <v>60.1</v>
      </c>
      <c r="H607" s="2">
        <f t="shared" si="98"/>
        <v>399.96429616310786</v>
      </c>
      <c r="I607" s="2">
        <f t="shared" si="99"/>
        <v>-23.680288911865787</v>
      </c>
      <c r="J607" s="2">
        <f t="shared" si="100"/>
        <v>-237.3326752160944</v>
      </c>
      <c r="K607" s="2">
        <f t="shared" si="101"/>
        <v>637.2969713792022</v>
      </c>
      <c r="L607" s="2">
        <f>SUM($K$7:$K607)</f>
        <v>-48125.690298485031</v>
      </c>
      <c r="M607" t="str">
        <f t="shared" si="102"/>
        <v/>
      </c>
    </row>
    <row r="608" spans="2:13" x14ac:dyDescent="0.15">
      <c r="B608" s="4">
        <v>60.2</v>
      </c>
      <c r="C608" s="2">
        <f t="shared" si="94"/>
        <v>2.7824726761451757E-3</v>
      </c>
      <c r="D608" s="2">
        <f t="shared" si="95"/>
        <v>39.99390536163083</v>
      </c>
      <c r="E608" s="2">
        <f t="shared" si="96"/>
        <v>40.088345220859878</v>
      </c>
      <c r="F608" s="2">
        <f t="shared" si="97"/>
        <v>-9.4439859229048295E-2</v>
      </c>
      <c r="G608">
        <f t="shared" si="93"/>
        <v>60.2</v>
      </c>
      <c r="H608" s="2">
        <f t="shared" si="98"/>
        <v>399.89402307186458</v>
      </c>
      <c r="I608" s="2">
        <f t="shared" si="99"/>
        <v>-23.786246131353089</v>
      </c>
      <c r="J608" s="2">
        <f t="shared" si="100"/>
        <v>-238.39224741096737</v>
      </c>
      <c r="K608" s="2">
        <f t="shared" si="101"/>
        <v>638.28627048283192</v>
      </c>
      <c r="L608" s="2">
        <f>SUM($K$7:$K608)</f>
        <v>-47487.404028002202</v>
      </c>
      <c r="M608" t="str">
        <f t="shared" si="102"/>
        <v/>
      </c>
    </row>
    <row r="609" spans="2:13" x14ac:dyDescent="0.15">
      <c r="B609" s="4">
        <v>60.3</v>
      </c>
      <c r="C609" s="2">
        <f t="shared" si="94"/>
        <v>7.0307492365344615E-3</v>
      </c>
      <c r="D609" s="2">
        <f t="shared" si="95"/>
        <v>39.984899252742096</v>
      </c>
      <c r="E609" s="2">
        <f t="shared" si="96"/>
        <v>40.13251783128981</v>
      </c>
      <c r="F609" s="2">
        <f t="shared" si="97"/>
        <v>-0.14761857854771421</v>
      </c>
      <c r="G609">
        <f t="shared" si="93"/>
        <v>60.3</v>
      </c>
      <c r="H609" s="2">
        <f t="shared" si="98"/>
        <v>399.78539383441762</v>
      </c>
      <c r="I609" s="2">
        <f t="shared" si="99"/>
        <v>-23.892203350840383</v>
      </c>
      <c r="J609" s="2">
        <f t="shared" si="100"/>
        <v>-239.45181960584034</v>
      </c>
      <c r="K609" s="2">
        <f t="shared" si="101"/>
        <v>639.23721344025796</v>
      </c>
      <c r="L609" s="2">
        <f>SUM($K$7:$K609)</f>
        <v>-46848.166814561941</v>
      </c>
      <c r="M609" t="str">
        <f t="shared" si="102"/>
        <v/>
      </c>
    </row>
    <row r="610" spans="2:13" x14ac:dyDescent="0.15">
      <c r="B610" s="4">
        <v>60.4</v>
      </c>
      <c r="C610" s="2">
        <f t="shared" si="94"/>
        <v>1.3211077057050602E-2</v>
      </c>
      <c r="D610" s="2">
        <f t="shared" si="95"/>
        <v>39.972179514141416</v>
      </c>
      <c r="E610" s="2">
        <f t="shared" si="96"/>
        <v>40.176690441719749</v>
      </c>
      <c r="F610" s="2">
        <f t="shared" si="97"/>
        <v>-0.20451092757833322</v>
      </c>
      <c r="G610">
        <f t="shared" si="93"/>
        <v>60.4</v>
      </c>
      <c r="H610" s="2">
        <f t="shared" si="98"/>
        <v>399.64082218486459</v>
      </c>
      <c r="I610" s="2">
        <f t="shared" si="99"/>
        <v>-23.998160570327684</v>
      </c>
      <c r="J610" s="2">
        <f t="shared" si="100"/>
        <v>-240.51139180071331</v>
      </c>
      <c r="K610" s="2">
        <f t="shared" si="101"/>
        <v>640.15221398557787</v>
      </c>
      <c r="L610" s="2">
        <f>SUM($K$7:$K610)</f>
        <v>-46208.01460057636</v>
      </c>
      <c r="M610" t="str">
        <f t="shared" si="102"/>
        <v/>
      </c>
    </row>
    <row r="611" spans="2:13" x14ac:dyDescent="0.15">
      <c r="B611" s="4">
        <v>60.5</v>
      </c>
      <c r="C611" s="2">
        <f t="shared" si="94"/>
        <v>2.1320352828283262E-2</v>
      </c>
      <c r="D611" s="2">
        <f t="shared" si="95"/>
        <v>39.955984922831497</v>
      </c>
      <c r="E611" s="2">
        <f t="shared" si="96"/>
        <v>40.220863052149689</v>
      </c>
      <c r="F611" s="2">
        <f t="shared" si="97"/>
        <v>-0.26487812931819121</v>
      </c>
      <c r="G611">
        <f t="shared" si="93"/>
        <v>60.5</v>
      </c>
      <c r="H611" s="2">
        <f t="shared" si="98"/>
        <v>399.4626687243404</v>
      </c>
      <c r="I611" s="2">
        <f t="shared" si="99"/>
        <v>-24.104117789814978</v>
      </c>
      <c r="J611" s="2">
        <f t="shared" si="100"/>
        <v>-241.57096399558625</v>
      </c>
      <c r="K611" s="2">
        <f t="shared" si="101"/>
        <v>641.03363271992669</v>
      </c>
      <c r="L611" s="2">
        <f>SUM($K$7:$K611)</f>
        <v>-45566.980967856434</v>
      </c>
      <c r="M611" t="str">
        <f t="shared" si="102"/>
        <v/>
      </c>
    </row>
    <row r="612" spans="2:13" x14ac:dyDescent="0.15">
      <c r="B612" s="4">
        <v>60.6</v>
      </c>
      <c r="C612" s="2">
        <f t="shared" si="94"/>
        <v>3.135450566813347E-2</v>
      </c>
      <c r="D612" s="2">
        <f t="shared" si="95"/>
        <v>39.936548822036585</v>
      </c>
      <c r="E612" s="2">
        <f t="shared" si="96"/>
        <v>40.265035662579628</v>
      </c>
      <c r="F612" s="2">
        <f t="shared" si="97"/>
        <v>-0.328486840543043</v>
      </c>
      <c r="G612">
        <f t="shared" si="93"/>
        <v>60.6</v>
      </c>
      <c r="H612" s="2">
        <f t="shared" si="98"/>
        <v>399.25323861179282</v>
      </c>
      <c r="I612" s="2">
        <f t="shared" si="99"/>
        <v>-24.210075009302273</v>
      </c>
      <c r="J612" s="2">
        <f t="shared" si="100"/>
        <v>-242.6305361904592</v>
      </c>
      <c r="K612" s="2">
        <f t="shared" si="101"/>
        <v>641.88377480225199</v>
      </c>
      <c r="L612" s="2">
        <f>SUM($K$7:$K612)</f>
        <v>-44925.097193054185</v>
      </c>
      <c r="M612" t="str">
        <f t="shared" si="102"/>
        <v/>
      </c>
    </row>
    <row r="613" spans="2:13" x14ac:dyDescent="0.15">
      <c r="B613" s="4">
        <v>60.7</v>
      </c>
      <c r="C613" s="2">
        <f t="shared" si="94"/>
        <v>4.3308499977214865E-2</v>
      </c>
      <c r="D613" s="2">
        <f t="shared" si="95"/>
        <v>39.914098900321981</v>
      </c>
      <c r="E613" s="2">
        <f t="shared" si="96"/>
        <v>40.309208273009567</v>
      </c>
      <c r="F613" s="2">
        <f t="shared" si="97"/>
        <v>-0.39510937268758539</v>
      </c>
      <c r="G613">
        <f t="shared" si="93"/>
        <v>60.7</v>
      </c>
      <c r="H613" s="2">
        <f t="shared" si="98"/>
        <v>399.01477945450887</v>
      </c>
      <c r="I613" s="2">
        <f t="shared" si="99"/>
        <v>-24.316032228789567</v>
      </c>
      <c r="J613" s="2">
        <f t="shared" si="100"/>
        <v>-243.69010838533222</v>
      </c>
      <c r="K613" s="2">
        <f t="shared" si="101"/>
        <v>642.70488783984115</v>
      </c>
      <c r="L613" s="2">
        <f>SUM($K$7:$K613)</f>
        <v>-44282.392305214344</v>
      </c>
      <c r="M613" t="str">
        <f t="shared" si="102"/>
        <v/>
      </c>
    </row>
    <row r="614" spans="2:13" x14ac:dyDescent="0.15">
      <c r="B614" s="4">
        <v>60.8</v>
      </c>
      <c r="C614" s="2">
        <f t="shared" si="94"/>
        <v>5.7176338966968387E-2</v>
      </c>
      <c r="D614" s="2">
        <f t="shared" si="95"/>
        <v>39.888856990579797</v>
      </c>
      <c r="E614" s="2">
        <f t="shared" si="96"/>
        <v>40.353380883439506</v>
      </c>
      <c r="F614" s="2">
        <f t="shared" si="97"/>
        <v>-0.46452389285970952</v>
      </c>
      <c r="G614">
        <f t="shared" si="93"/>
        <v>60.8</v>
      </c>
      <c r="H614" s="2">
        <f t="shared" si="98"/>
        <v>398.74947939596524</v>
      </c>
      <c r="I614" s="2">
        <f t="shared" si="99"/>
        <v>-24.421989448276875</v>
      </c>
      <c r="J614" s="2">
        <f t="shared" si="100"/>
        <v>-244.74968058020522</v>
      </c>
      <c r="K614" s="2">
        <f t="shared" si="101"/>
        <v>643.4991599761704</v>
      </c>
      <c r="L614" s="2">
        <f>SUM($K$7:$K614)</f>
        <v>-43638.893145238173</v>
      </c>
      <c r="M614" t="str">
        <f t="shared" si="102"/>
        <v/>
      </c>
    </row>
    <row r="615" spans="2:13" x14ac:dyDescent="0.15">
      <c r="B615" s="4">
        <v>60.9</v>
      </c>
      <c r="C615" s="2">
        <f t="shared" si="94"/>
        <v>7.2951068856042411E-2</v>
      </c>
      <c r="D615" s="2">
        <f t="shared" si="95"/>
        <v>39.861038888613244</v>
      </c>
      <c r="E615" s="2">
        <f t="shared" si="96"/>
        <v>40.397553493869445</v>
      </c>
      <c r="F615" s="2">
        <f t="shared" si="97"/>
        <v>-0.53651460525620109</v>
      </c>
      <c r="G615" t="str">
        <f t="shared" si="93"/>
        <v xml:space="preserve"> </v>
      </c>
      <c r="H615" s="2">
        <f t="shared" si="98"/>
        <v>398.45946539809029</v>
      </c>
      <c r="I615" s="2">
        <f t="shared" si="99"/>
        <v>-24.527946667764169</v>
      </c>
      <c r="J615" s="2">
        <f t="shared" si="100"/>
        <v>-245.80925277507822</v>
      </c>
      <c r="K615" s="2">
        <f t="shared" si="101"/>
        <v>644.26871817316851</v>
      </c>
      <c r="L615" s="2">
        <f>SUM($K$7:$K615)</f>
        <v>-42994.624427065006</v>
      </c>
      <c r="M615" t="str">
        <f t="shared" si="102"/>
        <v/>
      </c>
    </row>
    <row r="616" spans="2:13" x14ac:dyDescent="0.15">
      <c r="B616" s="4">
        <v>61</v>
      </c>
      <c r="C616" s="2">
        <f t="shared" si="94"/>
        <v>9.0624783729111869E-2</v>
      </c>
      <c r="D616" s="2">
        <f t="shared" si="95"/>
        <v>39.830854191004818</v>
      </c>
      <c r="E616" s="2">
        <f t="shared" si="96"/>
        <v>40.441726104299384</v>
      </c>
      <c r="F616" s="2">
        <f t="shared" si="97"/>
        <v>-0.61087191329456658</v>
      </c>
      <c r="G616" t="str">
        <f t="shared" si="93"/>
        <v xml:space="preserve"> </v>
      </c>
      <c r="H616" s="2">
        <f t="shared" si="98"/>
        <v>398.14680171457678</v>
      </c>
      <c r="I616" s="2">
        <f t="shared" si="99"/>
        <v>-24.633903887251478</v>
      </c>
      <c r="J616" s="2">
        <f t="shared" si="100"/>
        <v>-246.86882496995116</v>
      </c>
      <c r="K616" s="2">
        <f t="shared" si="101"/>
        <v>645.01562668452789</v>
      </c>
      <c r="L616" s="2">
        <f>SUM($K$7:$K616)</f>
        <v>-42349.608800380476</v>
      </c>
      <c r="M616" t="str">
        <f t="shared" si="102"/>
        <v/>
      </c>
    </row>
    <row r="617" spans="2:13" x14ac:dyDescent="0.15">
      <c r="B617" s="4">
        <v>61.1</v>
      </c>
      <c r="C617" s="2">
        <f t="shared" si="94"/>
        <v>0.11018863105148569</v>
      </c>
      <c r="D617" s="2">
        <f t="shared" si="95"/>
        <v>39.79850615191053</v>
      </c>
      <c r="E617" s="2">
        <f t="shared" si="96"/>
        <v>40.485898714729323</v>
      </c>
      <c r="F617" s="2">
        <f t="shared" si="97"/>
        <v>-0.68739256281879335</v>
      </c>
      <c r="G617" t="str">
        <f t="shared" si="93"/>
        <v xml:space="preserve"> </v>
      </c>
      <c r="H617" s="2">
        <f t="shared" si="98"/>
        <v>397.81348855146484</v>
      </c>
      <c r="I617" s="2">
        <f t="shared" si="99"/>
        <v>-24.739861106738758</v>
      </c>
      <c r="J617" s="2">
        <f t="shared" si="100"/>
        <v>-247.92839716482405</v>
      </c>
      <c r="K617" s="2">
        <f t="shared" si="101"/>
        <v>645.74188571628883</v>
      </c>
      <c r="L617" s="2">
        <f>SUM($K$7:$K617)</f>
        <v>-41703.866914664184</v>
      </c>
      <c r="M617" t="str">
        <f t="shared" si="102"/>
        <v/>
      </c>
    </row>
    <row r="618" spans="2:13" x14ac:dyDescent="0.15">
      <c r="B618" s="4">
        <v>61.2</v>
      </c>
      <c r="C618" s="2">
        <f t="shared" si="94"/>
        <v>0.13163281783221237</v>
      </c>
      <c r="D618" s="2">
        <f t="shared" si="95"/>
        <v>39.764191558382436</v>
      </c>
      <c r="E618" s="2">
        <f t="shared" si="96"/>
        <v>40.530071325159263</v>
      </c>
      <c r="F618" s="2">
        <f t="shared" si="97"/>
        <v>-0.7658797667768269</v>
      </c>
      <c r="G618" t="str">
        <f t="shared" si="93"/>
        <v xml:space="preserve"> </v>
      </c>
      <c r="H618" s="2">
        <f t="shared" si="98"/>
        <v>397.46146091083784</v>
      </c>
      <c r="I618" s="2">
        <f t="shared" si="99"/>
        <v>-24.845818326226052</v>
      </c>
      <c r="J618" s="2">
        <f t="shared" si="100"/>
        <v>-248.98796935969705</v>
      </c>
      <c r="K618" s="2">
        <f t="shared" si="101"/>
        <v>646.44943027053489</v>
      </c>
      <c r="L618" s="2">
        <f>SUM($K$7:$K618)</f>
        <v>-41057.417484393649</v>
      </c>
      <c r="M618" t="str">
        <f t="shared" si="102"/>
        <v/>
      </c>
    </row>
    <row r="619" spans="2:13" x14ac:dyDescent="0.15">
      <c r="B619" s="4">
        <v>61.3</v>
      </c>
      <c r="C619" s="2">
        <f t="shared" si="94"/>
        <v>0.15494661742717142</v>
      </c>
      <c r="D619" s="2">
        <f t="shared" si="95"/>
        <v>39.728100623785132</v>
      </c>
      <c r="E619" s="2">
        <f t="shared" si="96"/>
        <v>40.574243935589202</v>
      </c>
      <c r="F619" s="2">
        <f t="shared" si="97"/>
        <v>-0.84614331180407021</v>
      </c>
      <c r="G619" t="str">
        <f t="shared" si="93"/>
        <v xml:space="preserve"> </v>
      </c>
      <c r="H619" s="2">
        <f t="shared" si="98"/>
        <v>397.09258761311969</v>
      </c>
      <c r="I619" s="2">
        <f t="shared" si="99"/>
        <v>-24.95177554571336</v>
      </c>
      <c r="J619" s="2">
        <f t="shared" si="100"/>
        <v>-250.04754155457007</v>
      </c>
      <c r="K619" s="2">
        <f t="shared" si="101"/>
        <v>647.14012916768979</v>
      </c>
      <c r="L619" s="2">
        <f>SUM($K$7:$K619)</f>
        <v>-40410.27735522596</v>
      </c>
      <c r="M619" t="str">
        <f t="shared" si="102"/>
        <v/>
      </c>
    </row>
    <row r="620" spans="2:13" x14ac:dyDescent="0.15">
      <c r="B620" s="4">
        <v>61.4</v>
      </c>
      <c r="C620" s="2">
        <f t="shared" si="94"/>
        <v>0.18011837697328303</v>
      </c>
      <c r="D620" s="2">
        <f t="shared" si="95"/>
        <v>39.690416898838812</v>
      </c>
      <c r="E620" s="2">
        <f t="shared" si="96"/>
        <v>40.618416546019141</v>
      </c>
      <c r="F620" s="2">
        <f t="shared" si="97"/>
        <v>-0.92799964718032868</v>
      </c>
      <c r="G620" t="str">
        <f t="shared" si="93"/>
        <v xml:space="preserve"> </v>
      </c>
      <c r="H620" s="2">
        <f t="shared" si="98"/>
        <v>396.70867049315206</v>
      </c>
      <c r="I620" s="2">
        <f t="shared" si="99"/>
        <v>-25.057732765200655</v>
      </c>
      <c r="J620" s="2">
        <f t="shared" si="100"/>
        <v>-251.1071137494431</v>
      </c>
      <c r="K620" s="2">
        <f t="shared" si="101"/>
        <v>647.8157842425951</v>
      </c>
      <c r="L620" s="2">
        <f>SUM($K$7:$K620)</f>
        <v>-39762.461570983367</v>
      </c>
      <c r="M620" t="str">
        <f t="shared" si="102"/>
        <v/>
      </c>
    </row>
    <row r="621" spans="2:13" x14ac:dyDescent="0.15">
      <c r="B621" s="4">
        <v>61.5</v>
      </c>
      <c r="C621" s="2">
        <f t="shared" si="94"/>
        <v>0.20713552544373215</v>
      </c>
      <c r="D621" s="2">
        <f t="shared" si="95"/>
        <v>39.651317199791599</v>
      </c>
      <c r="E621" s="2">
        <f t="shared" si="96"/>
        <v>40.66258915644908</v>
      </c>
      <c r="F621" s="2">
        <f t="shared" si="97"/>
        <v>-1.011271956657481</v>
      </c>
      <c r="G621" t="str">
        <f t="shared" si="93"/>
        <v xml:space="preserve"> </v>
      </c>
      <c r="H621" s="2">
        <f t="shared" si="98"/>
        <v>396.31144376494234</v>
      </c>
      <c r="I621" s="2">
        <f t="shared" si="99"/>
        <v>-25.163689984687963</v>
      </c>
      <c r="J621" s="2">
        <f t="shared" si="100"/>
        <v>-252.1666859443161</v>
      </c>
      <c r="K621" s="2">
        <f t="shared" si="101"/>
        <v>648.47812970925838</v>
      </c>
      <c r="L621" s="2">
        <f>SUM($K$7:$K621)</f>
        <v>-39113.983441274111</v>
      </c>
      <c r="M621" t="str">
        <f t="shared" si="102"/>
        <v/>
      </c>
    </row>
    <row r="622" spans="2:13" x14ac:dyDescent="0.15">
      <c r="B622" s="4">
        <v>61.6</v>
      </c>
      <c r="C622" s="2">
        <f t="shared" si="94"/>
        <v>0.23598458231360553</v>
      </c>
      <c r="D622" s="2">
        <f t="shared" si="95"/>
        <v>39.610971553196876</v>
      </c>
      <c r="E622" s="2">
        <f t="shared" si="96"/>
        <v>40.706761766879019</v>
      </c>
      <c r="F622" s="2">
        <f t="shared" si="97"/>
        <v>-1.0957902136821431</v>
      </c>
      <c r="G622" t="str">
        <f t="shared" si="93"/>
        <v xml:space="preserve"> </v>
      </c>
      <c r="H622" s="2">
        <f t="shared" si="98"/>
        <v>395.90257354972573</v>
      </c>
      <c r="I622" s="2">
        <f t="shared" si="99"/>
        <v>-25.269647204175257</v>
      </c>
      <c r="J622" s="2">
        <f t="shared" si="100"/>
        <v>-253.22625813918904</v>
      </c>
      <c r="K622" s="2">
        <f t="shared" si="101"/>
        <v>649.12883168891472</v>
      </c>
      <c r="L622" s="2">
        <f>SUM($K$7:$K622)</f>
        <v>-38464.8546095852</v>
      </c>
      <c r="M622" t="str">
        <f t="shared" si="102"/>
        <v/>
      </c>
    </row>
    <row r="623" spans="2:13" x14ac:dyDescent="0.15">
      <c r="B623" s="4">
        <v>61.7</v>
      </c>
      <c r="C623" s="2">
        <f t="shared" si="94"/>
        <v>0.26665116682443113</v>
      </c>
      <c r="D623" s="2">
        <f t="shared" si="95"/>
        <v>39.569543156748267</v>
      </c>
      <c r="E623" s="2">
        <f t="shared" si="96"/>
        <v>40.750934377308958</v>
      </c>
      <c r="F623" s="2">
        <f t="shared" si="97"/>
        <v>-1.1813912205606911</v>
      </c>
      <c r="G623" t="str">
        <f t="shared" si="93"/>
        <v xml:space="preserve"> </v>
      </c>
      <c r="H623" s="2">
        <f t="shared" si="98"/>
        <v>395.4836575617598</v>
      </c>
      <c r="I623" s="2">
        <f t="shared" si="99"/>
        <v>-25.375604423662551</v>
      </c>
      <c r="J623" s="2">
        <f t="shared" si="100"/>
        <v>-254.28583033406198</v>
      </c>
      <c r="K623" s="2">
        <f t="shared" si="101"/>
        <v>649.76948789582184</v>
      </c>
      <c r="L623" s="2">
        <f>SUM($K$7:$K623)</f>
        <v>-37815.085121689379</v>
      </c>
      <c r="M623" t="str">
        <f t="shared" si="102"/>
        <v/>
      </c>
    </row>
    <row r="624" spans="2:13" x14ac:dyDescent="0.15">
      <c r="B624" s="4">
        <v>61.8</v>
      </c>
      <c r="C624" s="2">
        <f t="shared" si="94"/>
        <v>0.29912000783565418</v>
      </c>
      <c r="D624" s="2">
        <f t="shared" si="95"/>
        <v>39.527188355603691</v>
      </c>
      <c r="E624" s="2">
        <f t="shared" si="96"/>
        <v>40.79510698773889</v>
      </c>
      <c r="F624" s="2">
        <f t="shared" si="97"/>
        <v>-1.2679186321351992</v>
      </c>
      <c r="G624" t="str">
        <f t="shared" si="93"/>
        <v xml:space="preserve"> </v>
      </c>
      <c r="H624" s="2">
        <f t="shared" si="98"/>
        <v>395.05622494608099</v>
      </c>
      <c r="I624" s="2">
        <f t="shared" si="99"/>
        <v>-25.481561643149846</v>
      </c>
      <c r="J624" s="2">
        <f t="shared" si="100"/>
        <v>-255.34540252893493</v>
      </c>
      <c r="K624" s="2">
        <f t="shared" si="101"/>
        <v>650.40162747501586</v>
      </c>
      <c r="L624" s="2">
        <f>SUM($K$7:$K624)</f>
        <v>-37164.683494214361</v>
      </c>
      <c r="M624" t="str">
        <f t="shared" si="102"/>
        <v/>
      </c>
    </row>
    <row r="625" spans="2:13" x14ac:dyDescent="0.15">
      <c r="B625" s="4">
        <v>61.9</v>
      </c>
      <c r="C625" s="2">
        <f t="shared" si="94"/>
        <v>0.33337495424990493</v>
      </c>
      <c r="D625" s="2">
        <f t="shared" si="95"/>
        <v>39.484056633612497</v>
      </c>
      <c r="E625" s="2">
        <f t="shared" si="96"/>
        <v>40.839279598168829</v>
      </c>
      <c r="F625" s="2">
        <f t="shared" si="97"/>
        <v>-1.355222964556333</v>
      </c>
      <c r="G625" t="str">
        <f t="shared" si="93"/>
        <v xml:space="preserve"> </v>
      </c>
      <c r="H625" s="2">
        <f t="shared" si="98"/>
        <v>394.62173626228599</v>
      </c>
      <c r="I625" s="2">
        <f t="shared" si="99"/>
        <v>-25.58751886263714</v>
      </c>
      <c r="J625" s="2">
        <f t="shared" si="100"/>
        <v>-256.40497472380792</v>
      </c>
      <c r="K625" s="2">
        <f t="shared" si="101"/>
        <v>651.02671098609392</v>
      </c>
      <c r="L625" s="2">
        <f>SUM($K$7:$K625)</f>
        <v>-36513.656783228267</v>
      </c>
      <c r="M625" t="str">
        <f t="shared" si="102"/>
        <v/>
      </c>
    </row>
    <row r="626" spans="2:13" x14ac:dyDescent="0.15">
      <c r="B626" s="4">
        <v>62</v>
      </c>
      <c r="C626" s="2">
        <f t="shared" si="94"/>
        <v>0.36939898599898413</v>
      </c>
      <c r="D626" s="2">
        <f t="shared" si="95"/>
        <v>39.440290618844699</v>
      </c>
      <c r="E626" s="2">
        <f t="shared" si="96"/>
        <v>40.883452208598769</v>
      </c>
      <c r="F626" s="2">
        <f t="shared" si="97"/>
        <v>-1.4431615897540695</v>
      </c>
      <c r="G626" t="str">
        <f t="shared" si="93"/>
        <v xml:space="preserve"> </v>
      </c>
      <c r="H626" s="2">
        <f t="shared" si="98"/>
        <v>394.18158360826681</v>
      </c>
      <c r="I626" s="2">
        <f t="shared" si="99"/>
        <v>-25.693476082124448</v>
      </c>
      <c r="J626" s="2">
        <f t="shared" si="100"/>
        <v>-257.46454691868098</v>
      </c>
      <c r="K626" s="2">
        <f t="shared" si="101"/>
        <v>651.64613052694779</v>
      </c>
      <c r="L626" s="2">
        <f>SUM($K$7:$K626)</f>
        <v>-35862.010652701319</v>
      </c>
      <c r="M626" t="str">
        <f t="shared" si="102"/>
        <v/>
      </c>
    </row>
    <row r="627" spans="2:13" x14ac:dyDescent="0.15">
      <c r="B627" s="4">
        <v>62.1</v>
      </c>
      <c r="C627" s="2">
        <f t="shared" si="94"/>
        <v>0.40717422557595739</v>
      </c>
      <c r="D627" s="2">
        <f t="shared" si="95"/>
        <v>39.396026102808669</v>
      </c>
      <c r="E627" s="2">
        <f t="shared" si="96"/>
        <v>40.927624819028708</v>
      </c>
      <c r="F627" s="2">
        <f t="shared" si="97"/>
        <v>-1.5315987162200386</v>
      </c>
      <c r="G627" t="str">
        <f t="shared" si="93"/>
        <v xml:space="preserve"> </v>
      </c>
      <c r="H627" s="2">
        <f t="shared" si="98"/>
        <v>393.73709087771334</v>
      </c>
      <c r="I627" s="2">
        <f t="shared" si="99"/>
        <v>-25.799433301611742</v>
      </c>
      <c r="J627" s="2">
        <f t="shared" si="100"/>
        <v>-258.52411911355392</v>
      </c>
      <c r="K627" s="2">
        <f t="shared" si="101"/>
        <v>652.26120999126726</v>
      </c>
      <c r="L627" s="2">
        <f>SUM($K$7:$K627)</f>
        <v>-35209.749442710054</v>
      </c>
      <c r="M627" t="str">
        <f t="shared" si="102"/>
        <v/>
      </c>
    </row>
    <row r="628" spans="2:13" x14ac:dyDescent="0.15">
      <c r="B628" s="4">
        <v>62.2</v>
      </c>
      <c r="C628" s="2">
        <f t="shared" si="94"/>
        <v>0.44668195009913347</v>
      </c>
      <c r="D628" s="2">
        <f t="shared" si="95"/>
        <v>39.351392072734001</v>
      </c>
      <c r="E628" s="2">
        <f t="shared" si="96"/>
        <v>40.971797429458647</v>
      </c>
      <c r="F628" s="2">
        <f t="shared" si="97"/>
        <v>-1.6204053567246461</v>
      </c>
      <c r="G628" t="str">
        <f t="shared" si="93"/>
        <v xml:space="preserve"> </v>
      </c>
      <c r="H628" s="2">
        <f t="shared" si="98"/>
        <v>393.28951414511334</v>
      </c>
      <c r="I628" s="2">
        <f t="shared" si="99"/>
        <v>-25.905390521099051</v>
      </c>
      <c r="J628" s="2">
        <f t="shared" si="100"/>
        <v>-259.58369130842692</v>
      </c>
      <c r="K628" s="2">
        <f t="shared" si="101"/>
        <v>652.87320545354032</v>
      </c>
      <c r="L628" s="2">
        <f>SUM($K$7:$K628)</f>
        <v>-34556.876237256511</v>
      </c>
      <c r="M628" t="str">
        <f t="shared" si="102"/>
        <v/>
      </c>
    </row>
    <row r="629" spans="2:13" x14ac:dyDescent="0.15">
      <c r="B629" s="4">
        <v>62.3</v>
      </c>
      <c r="C629" s="2">
        <f t="shared" si="94"/>
        <v>0.48790260389237972</v>
      </c>
      <c r="D629" s="2">
        <f t="shared" si="95"/>
        <v>39.30651075628866</v>
      </c>
      <c r="E629" s="2">
        <f t="shared" si="96"/>
        <v>41.015970039888586</v>
      </c>
      <c r="F629" s="2">
        <f t="shared" si="97"/>
        <v>-1.7094592835999265</v>
      </c>
      <c r="G629" t="str">
        <f t="shared" si="93"/>
        <v xml:space="preserve"> </v>
      </c>
      <c r="H629" s="2">
        <f t="shared" si="98"/>
        <v>392.84004217191432</v>
      </c>
      <c r="I629" s="2">
        <f t="shared" si="99"/>
        <v>-26.011347740586331</v>
      </c>
      <c r="J629" s="2">
        <f t="shared" si="100"/>
        <v>-260.64326350329975</v>
      </c>
      <c r="K629" s="2">
        <f t="shared" si="101"/>
        <v>653.48330567521407</v>
      </c>
      <c r="L629" s="2">
        <f>SUM($K$7:$K629)</f>
        <v>-33903.3929315813</v>
      </c>
      <c r="M629" t="str">
        <f t="shared" si="102"/>
        <v/>
      </c>
    </row>
    <row r="630" spans="2:13" x14ac:dyDescent="0.15">
      <c r="B630" s="4">
        <v>62.4</v>
      </c>
      <c r="C630" s="2">
        <f t="shared" si="94"/>
        <v>0.53081581156619961</v>
      </c>
      <c r="D630" s="2">
        <f t="shared" si="95"/>
        <v>39.261497678094209</v>
      </c>
      <c r="E630" s="2">
        <f t="shared" si="96"/>
        <v>41.060142650318525</v>
      </c>
      <c r="F630" s="2">
        <f t="shared" si="97"/>
        <v>-1.7986449722243165</v>
      </c>
      <c r="G630" t="str">
        <f t="shared" si="93"/>
        <v xml:space="preserve"> </v>
      </c>
      <c r="H630" s="2">
        <f t="shared" si="98"/>
        <v>392.38979702746781</v>
      </c>
      <c r="I630" s="2">
        <f t="shared" si="99"/>
        <v>-26.117304960073625</v>
      </c>
      <c r="J630" s="2">
        <f t="shared" si="100"/>
        <v>-261.70283569817281</v>
      </c>
      <c r="K630" s="2">
        <f t="shared" si="101"/>
        <v>654.09263272564067</v>
      </c>
      <c r="L630" s="2">
        <f>SUM($K$7:$K630)</f>
        <v>-33249.300298855662</v>
      </c>
      <c r="M630" t="str">
        <f t="shared" si="102"/>
        <v/>
      </c>
    </row>
    <row r="631" spans="2:13" x14ac:dyDescent="0.15">
      <c r="B631" s="4">
        <v>62.5</v>
      </c>
      <c r="C631" s="2">
        <f t="shared" si="94"/>
        <v>0.57540039158311629</v>
      </c>
      <c r="D631" s="2">
        <f t="shared" si="95"/>
        <v>39.216461727399363</v>
      </c>
      <c r="E631" s="2">
        <f t="shared" si="96"/>
        <v>41.104315260748464</v>
      </c>
      <c r="F631" s="2">
        <f t="shared" si="97"/>
        <v>-1.8878535333491016</v>
      </c>
      <c r="G631" t="str">
        <f t="shared" si="93"/>
        <v xml:space="preserve"> </v>
      </c>
      <c r="H631" s="2">
        <f t="shared" si="98"/>
        <v>391.93983481835443</v>
      </c>
      <c r="I631" s="2">
        <f t="shared" si="99"/>
        <v>-26.223262179560933</v>
      </c>
      <c r="J631" s="2">
        <f t="shared" si="100"/>
        <v>-262.76240789304575</v>
      </c>
      <c r="K631" s="2">
        <f t="shared" si="101"/>
        <v>654.70224271140023</v>
      </c>
      <c r="L631" s="2">
        <f>SUM($K$7:$K631)</f>
        <v>-32594.598056144263</v>
      </c>
      <c r="M631" t="str">
        <f t="shared" si="102"/>
        <v/>
      </c>
    </row>
    <row r="632" spans="2:13" x14ac:dyDescent="0.15">
      <c r="B632" s="4">
        <v>62.6</v>
      </c>
      <c r="C632" s="2">
        <f t="shared" si="94"/>
        <v>0.621634370290991</v>
      </c>
      <c r="D632" s="2">
        <f t="shared" si="95"/>
        <v>39.171505236271528</v>
      </c>
      <c r="E632" s="2">
        <f t="shared" si="96"/>
        <v>41.148487871178403</v>
      </c>
      <c r="F632" s="2">
        <f t="shared" si="97"/>
        <v>-1.9769826349068751</v>
      </c>
      <c r="G632" t="str">
        <f t="shared" si="93"/>
        <v xml:space="preserve"> </v>
      </c>
      <c r="H632" s="2">
        <f t="shared" si="98"/>
        <v>391.4911465196862</v>
      </c>
      <c r="I632" s="2">
        <f t="shared" si="99"/>
        <v>-26.329219399048228</v>
      </c>
      <c r="J632" s="2">
        <f t="shared" si="100"/>
        <v>-263.8219800879188</v>
      </c>
      <c r="K632" s="2">
        <f t="shared" si="101"/>
        <v>655.313126607605</v>
      </c>
      <c r="L632" s="2">
        <f>SUM($K$7:$K632)</f>
        <v>-31939.284929536658</v>
      </c>
      <c r="M632" t="str">
        <f t="shared" si="102"/>
        <v/>
      </c>
    </row>
    <row r="633" spans="2:13" x14ac:dyDescent="0.15">
      <c r="B633" s="4">
        <v>62.7</v>
      </c>
      <c r="C633" s="2">
        <f t="shared" si="94"/>
        <v>0.66949499640691101</v>
      </c>
      <c r="D633" s="2">
        <f t="shared" si="95"/>
        <v>39.126724067665712</v>
      </c>
      <c r="E633" s="2">
        <f t="shared" si="96"/>
        <v>41.192660481608343</v>
      </c>
      <c r="F633" s="2">
        <f t="shared" si="97"/>
        <v>-2.0659364139426302</v>
      </c>
      <c r="G633" t="str">
        <f t="shared" si="93"/>
        <v xml:space="preserve"> </v>
      </c>
      <c r="H633" s="2">
        <f t="shared" si="98"/>
        <v>391.04465890199333</v>
      </c>
      <c r="I633" s="2">
        <f t="shared" si="99"/>
        <v>-26.435176618535536</v>
      </c>
      <c r="J633" s="2">
        <f t="shared" si="100"/>
        <v>-264.88155228279174</v>
      </c>
      <c r="K633" s="2">
        <f t="shared" si="101"/>
        <v>655.92621118478507</v>
      </c>
      <c r="L633" s="2">
        <f>SUM($K$7:$K633)</f>
        <v>-31283.358718351872</v>
      </c>
      <c r="M633" t="str">
        <f t="shared" si="102"/>
        <v/>
      </c>
    </row>
    <row r="634" spans="2:13" x14ac:dyDescent="0.15">
      <c r="B634" s="4">
        <v>62.8</v>
      </c>
      <c r="C634" s="2">
        <f t="shared" si="94"/>
        <v>0.71895875593453695</v>
      </c>
      <c r="D634" s="2">
        <f t="shared" si="95"/>
        <v>39.082207712732952</v>
      </c>
      <c r="E634" s="2">
        <f t="shared" si="96"/>
        <v>41.236833092038275</v>
      </c>
      <c r="F634" s="2">
        <f t="shared" si="97"/>
        <v>-2.1546253793053225</v>
      </c>
      <c r="G634" t="str">
        <f t="shared" si="93"/>
        <v xml:space="preserve"> </v>
      </c>
      <c r="H634" s="2">
        <f t="shared" si="98"/>
        <v>390.6012355473332</v>
      </c>
      <c r="I634" s="2">
        <f t="shared" si="99"/>
        <v>-26.541133838022816</v>
      </c>
      <c r="J634" s="2">
        <f t="shared" si="100"/>
        <v>-265.94112447766469</v>
      </c>
      <c r="K634" s="2">
        <f t="shared" si="101"/>
        <v>656.54236002499783</v>
      </c>
      <c r="L634" s="2">
        <f>SUM($K$7:$K634)</f>
        <v>-30626.816358326876</v>
      </c>
      <c r="M634" t="str">
        <f t="shared" si="102"/>
        <v/>
      </c>
    </row>
    <row r="635" spans="2:13" x14ac:dyDescent="0.15">
      <c r="B635" s="4">
        <v>62.9</v>
      </c>
      <c r="C635" s="2">
        <f t="shared" si="94"/>
        <v>0.77000138749680502</v>
      </c>
      <c r="D635" s="2">
        <f t="shared" si="95"/>
        <v>39.038039396733694</v>
      </c>
      <c r="E635" s="2">
        <f t="shared" si="96"/>
        <v>41.281005702468214</v>
      </c>
      <c r="F635" s="2">
        <f t="shared" si="97"/>
        <v>-2.2429663057345195</v>
      </c>
      <c r="G635" t="str">
        <f t="shared" si="93"/>
        <v xml:space="preserve"> </v>
      </c>
      <c r="H635" s="2">
        <f t="shared" si="98"/>
        <v>390.16167794830466</v>
      </c>
      <c r="I635" s="2">
        <f t="shared" si="99"/>
        <v>-26.647091057510124</v>
      </c>
      <c r="J635" s="2">
        <f t="shared" si="100"/>
        <v>-267.00069667253774</v>
      </c>
      <c r="K635" s="2">
        <f t="shared" si="101"/>
        <v>657.16237462084246</v>
      </c>
      <c r="L635" s="2">
        <f>SUM($K$7:$K635)</f>
        <v>-29969.653983706034</v>
      </c>
      <c r="M635" t="str">
        <f t="shared" si="102"/>
        <v/>
      </c>
    </row>
    <row r="636" spans="2:13" x14ac:dyDescent="0.15">
      <c r="B636" s="4">
        <v>63</v>
      </c>
      <c r="C636" s="2">
        <f t="shared" si="94"/>
        <v>0.82259789806622052</v>
      </c>
      <c r="D636" s="2">
        <f t="shared" si="95"/>
        <v>38.994296192927244</v>
      </c>
      <c r="E636" s="2">
        <f t="shared" si="96"/>
        <v>41.325178312898153</v>
      </c>
      <c r="F636" s="2">
        <f t="shared" si="97"/>
        <v>-2.3308821199709087</v>
      </c>
      <c r="G636" t="str">
        <f t="shared" si="93"/>
        <v xml:space="preserve"> </v>
      </c>
      <c r="H636" s="2">
        <f t="shared" si="98"/>
        <v>389.72672668370785</v>
      </c>
      <c r="I636" s="2">
        <f t="shared" si="99"/>
        <v>-26.753048276997418</v>
      </c>
      <c r="J636" s="2">
        <f t="shared" si="100"/>
        <v>-268.06026886741063</v>
      </c>
      <c r="K636" s="2">
        <f t="shared" si="101"/>
        <v>657.78699555111848</v>
      </c>
      <c r="L636" s="2">
        <f>SUM($K$7:$K636)</f>
        <v>-29311.866988154914</v>
      </c>
      <c r="M636" t="str">
        <f t="shared" si="102"/>
        <v/>
      </c>
    </row>
    <row r="637" spans="2:13" x14ac:dyDescent="0.15">
      <c r="B637" s="4">
        <v>63.1</v>
      </c>
      <c r="C637" s="2">
        <f t="shared" si="94"/>
        <v>0.87672257907436801</v>
      </c>
      <c r="D637" s="2">
        <f t="shared" si="95"/>
        <v>38.95104914381433</v>
      </c>
      <c r="E637" s="2">
        <f t="shared" si="96"/>
        <v>41.369350923328099</v>
      </c>
      <c r="F637" s="2">
        <f t="shared" si="97"/>
        <v>-2.4183017795137687</v>
      </c>
      <c r="G637" t="str">
        <f t="shared" si="93"/>
        <v xml:space="preserve"> </v>
      </c>
      <c r="H637" s="2">
        <f t="shared" si="98"/>
        <v>389.29706266466081</v>
      </c>
      <c r="I637" s="2">
        <f t="shared" si="99"/>
        <v>-26.859005496484713</v>
      </c>
      <c r="J637" s="2">
        <f t="shared" si="100"/>
        <v>-269.11984106228368</v>
      </c>
      <c r="K637" s="2">
        <f t="shared" si="101"/>
        <v>658.4169037269445</v>
      </c>
      <c r="L637" s="2">
        <f>SUM($K$7:$K637)</f>
        <v>-28653.450084427968</v>
      </c>
      <c r="M637" t="str">
        <f t="shared" si="102"/>
        <v/>
      </c>
    </row>
    <row r="638" spans="2:13" x14ac:dyDescent="0.15">
      <c r="B638" s="4">
        <v>63.2</v>
      </c>
      <c r="C638" s="2">
        <f t="shared" si="94"/>
        <v>0.93234902288226351</v>
      </c>
      <c r="D638" s="2">
        <f t="shared" si="95"/>
        <v>38.908363389117831</v>
      </c>
      <c r="E638" s="2">
        <f t="shared" si="96"/>
        <v>41.413523533758038</v>
      </c>
      <c r="F638" s="2">
        <f t="shared" si="97"/>
        <v>-2.5051601446402074</v>
      </c>
      <c r="G638" t="str">
        <f t="shared" si="93"/>
        <v xml:space="preserve"> </v>
      </c>
      <c r="H638" s="2">
        <f t="shared" si="98"/>
        <v>388.87330844506624</v>
      </c>
      <c r="I638" s="2">
        <f t="shared" si="99"/>
        <v>-26.964962715972021</v>
      </c>
      <c r="J638" s="2">
        <f t="shared" si="100"/>
        <v>-270.17941325715663</v>
      </c>
      <c r="K638" s="2">
        <f t="shared" si="101"/>
        <v>659.05272170222293</v>
      </c>
      <c r="L638" s="2">
        <f>SUM($K$7:$K638)</f>
        <v>-27994.397362725744</v>
      </c>
      <c r="M638" t="str">
        <f t="shared" si="102"/>
        <v/>
      </c>
    </row>
    <row r="639" spans="2:13" x14ac:dyDescent="0.15">
      <c r="B639" s="4">
        <v>63.3</v>
      </c>
      <c r="C639" s="2">
        <f t="shared" si="94"/>
        <v>0.98945013959271932</v>
      </c>
      <c r="D639" s="2">
        <f t="shared" si="95"/>
        <v>38.866298299895412</v>
      </c>
      <c r="E639" s="2">
        <f t="shared" si="96"/>
        <v>41.45769614418797</v>
      </c>
      <c r="F639" s="2">
        <f t="shared" si="97"/>
        <v>-2.5913978442925583</v>
      </c>
      <c r="G639" t="str">
        <f t="shared" ref="G639:G702" si="103">IF(AND($F639&gt;=-0.5,$F639&lt;0.5),$B639," ")</f>
        <v xml:space="preserve"> </v>
      </c>
      <c r="H639" s="2">
        <f t="shared" si="98"/>
        <v>388.45602959041264</v>
      </c>
      <c r="I639" s="2">
        <f t="shared" si="99"/>
        <v>-27.070919935459301</v>
      </c>
      <c r="J639" s="2">
        <f t="shared" si="100"/>
        <v>-271.23898545202957</v>
      </c>
      <c r="K639" s="2">
        <f t="shared" si="101"/>
        <v>659.69501504244226</v>
      </c>
      <c r="L639" s="2">
        <f>SUM($K$7:$K639)</f>
        <v>-27334.702347683302</v>
      </c>
      <c r="M639" t="str">
        <f t="shared" si="102"/>
        <v/>
      </c>
    </row>
    <row r="640" spans="2:13" x14ac:dyDescent="0.15">
      <c r="B640" s="4">
        <v>63.4</v>
      </c>
      <c r="C640" s="2">
        <f t="shared" si="94"/>
        <v>1.0479981741861621</v>
      </c>
      <c r="D640" s="2">
        <f t="shared" si="95"/>
        <v>38.824907618187112</v>
      </c>
      <c r="E640" s="2">
        <f t="shared" si="96"/>
        <v>41.501868754617909</v>
      </c>
      <c r="F640" s="2">
        <f t="shared" si="97"/>
        <v>-2.6769611364307977</v>
      </c>
      <c r="G640" t="str">
        <f t="shared" si="103"/>
        <v xml:space="preserve"> </v>
      </c>
      <c r="H640" s="2">
        <f t="shared" si="98"/>
        <v>388.0457360989966</v>
      </c>
      <c r="I640" s="2">
        <f t="shared" si="99"/>
        <v>-27.176877154946609</v>
      </c>
      <c r="J640" s="2">
        <f t="shared" si="100"/>
        <v>-272.29855764690251</v>
      </c>
      <c r="K640" s="2">
        <f t="shared" si="101"/>
        <v>660.34429374589911</v>
      </c>
      <c r="L640" s="2">
        <f>SUM($K$7:$K640)</f>
        <v>-26674.358053937402</v>
      </c>
      <c r="M640" t="str">
        <f t="shared" si="102"/>
        <v/>
      </c>
    </row>
    <row r="641" spans="2:13" x14ac:dyDescent="0.15">
      <c r="B641" s="4">
        <v>63.5</v>
      </c>
      <c r="C641" s="2">
        <f t="shared" si="94"/>
        <v>1.1079647239608619</v>
      </c>
      <c r="D641" s="2">
        <f t="shared" si="95"/>
        <v>38.784239601612207</v>
      </c>
      <c r="E641" s="2">
        <f t="shared" si="96"/>
        <v>41.546041365047849</v>
      </c>
      <c r="F641" s="2">
        <f t="shared" si="97"/>
        <v>-2.761801763435642</v>
      </c>
      <c r="G641" t="str">
        <f t="shared" si="103"/>
        <v xml:space="preserve"> </v>
      </c>
      <c r="H641" s="2">
        <f t="shared" si="98"/>
        <v>387.64288386976318</v>
      </c>
      <c r="I641" s="2">
        <f t="shared" si="99"/>
        <v>-27.282834374433904</v>
      </c>
      <c r="J641" s="2">
        <f t="shared" si="100"/>
        <v>-273.35812984177551</v>
      </c>
      <c r="K641" s="2">
        <f t="shared" si="101"/>
        <v>661.00101371153869</v>
      </c>
      <c r="L641" s="2">
        <f>SUM($K$7:$K641)</f>
        <v>-26013.357040225863</v>
      </c>
      <c r="M641" t="str">
        <f t="shared" si="102"/>
        <v/>
      </c>
    </row>
    <row r="642" spans="2:13" x14ac:dyDescent="0.15">
      <c r="B642" s="4">
        <v>63.6</v>
      </c>
      <c r="C642" s="2">
        <f t="shared" si="94"/>
        <v>1.1693207562589834</v>
      </c>
      <c r="D642" s="2">
        <f t="shared" si="95"/>
        <v>38.74433717234043</v>
      </c>
      <c r="E642" s="2">
        <f t="shared" si="96"/>
        <v>41.590213975477788</v>
      </c>
      <c r="F642" s="2">
        <f t="shared" si="97"/>
        <v>-2.845876803137358</v>
      </c>
      <c r="G642" t="str">
        <f t="shared" si="103"/>
        <v xml:space="preserve"> </v>
      </c>
      <c r="H642" s="2">
        <f t="shared" si="98"/>
        <v>387.24787621107549</v>
      </c>
      <c r="I642" s="2">
        <f t="shared" si="99"/>
        <v>-27.388791593921198</v>
      </c>
      <c r="J642" s="2">
        <f t="shared" si="100"/>
        <v>-274.41770203664851</v>
      </c>
      <c r="K642" s="2">
        <f t="shared" si="101"/>
        <v>661.66557824772394</v>
      </c>
      <c r="L642" s="2">
        <f>SUM($K$7:$K642)</f>
        <v>-25351.691461978138</v>
      </c>
      <c r="M642" t="str">
        <f t="shared" si="102"/>
        <v/>
      </c>
    </row>
    <row r="643" spans="2:13" x14ac:dyDescent="0.15">
      <c r="B643" s="4">
        <v>63.7</v>
      </c>
      <c r="C643" s="2">
        <f t="shared" si="94"/>
        <v>1.2320366264590206</v>
      </c>
      <c r="D643" s="2">
        <f t="shared" si="95"/>
        <v>38.705238069874667</v>
      </c>
      <c r="E643" s="2">
        <f t="shared" si="96"/>
        <v>41.634386585907727</v>
      </c>
      <c r="F643" s="2">
        <f t="shared" si="97"/>
        <v>-2.9291485160330595</v>
      </c>
      <c r="G643" t="str">
        <f t="shared" si="103"/>
        <v xml:space="preserve"> </v>
      </c>
      <c r="H643" s="2">
        <f t="shared" si="98"/>
        <v>386.86106538485194</v>
      </c>
      <c r="I643" s="2">
        <f t="shared" si="99"/>
        <v>-27.494748813408506</v>
      </c>
      <c r="J643" s="2">
        <f t="shared" si="100"/>
        <v>-275.47727423152151</v>
      </c>
      <c r="K643" s="2">
        <f t="shared" si="101"/>
        <v>662.33833961637345</v>
      </c>
      <c r="L643" s="2">
        <f>SUM($K$7:$K643)</f>
        <v>-24689.353122361765</v>
      </c>
      <c r="M643" t="str">
        <f t="shared" si="102"/>
        <v/>
      </c>
    </row>
    <row r="644" spans="2:13" x14ac:dyDescent="0.15">
      <c r="B644" s="4">
        <v>63.8</v>
      </c>
      <c r="C644" s="2">
        <f t="shared" si="94"/>
        <v>1.2960820962164235</v>
      </c>
      <c r="D644" s="2">
        <f t="shared" si="95"/>
        <v>38.666975007095715</v>
      </c>
      <c r="E644" s="2">
        <f t="shared" si="96"/>
        <v>41.678559196337666</v>
      </c>
      <c r="F644" s="2">
        <f t="shared" si="97"/>
        <v>-3.011584189241951</v>
      </c>
      <c r="G644" t="str">
        <f t="shared" si="103"/>
        <v xml:space="preserve"> </v>
      </c>
      <c r="H644" s="2">
        <f t="shared" si="98"/>
        <v>386.48275418063662</v>
      </c>
      <c r="I644" s="2">
        <f t="shared" si="99"/>
        <v>-27.600706032895786</v>
      </c>
      <c r="J644" s="2">
        <f t="shared" si="100"/>
        <v>-276.53684642639439</v>
      </c>
      <c r="K644" s="2">
        <f t="shared" si="101"/>
        <v>663.01960060703095</v>
      </c>
      <c r="L644" s="2">
        <f>SUM($K$7:$K644)</f>
        <v>-24026.333521754736</v>
      </c>
      <c r="M644" t="str">
        <f t="shared" si="102"/>
        <v/>
      </c>
    </row>
    <row r="645" spans="2:13" x14ac:dyDescent="0.15">
      <c r="B645" s="4">
        <v>63.9</v>
      </c>
      <c r="C645" s="2">
        <f t="shared" si="94"/>
        <v>1.3614263519328631</v>
      </c>
      <c r="D645" s="2">
        <f t="shared" si="95"/>
        <v>38.629575829031616</v>
      </c>
      <c r="E645" s="2">
        <f t="shared" si="96"/>
        <v>41.722731806767605</v>
      </c>
      <c r="F645" s="2">
        <f t="shared" si="97"/>
        <v>-3.0931559777359894</v>
      </c>
      <c r="G645" t="str">
        <f t="shared" si="103"/>
        <v xml:space="preserve"> </v>
      </c>
      <c r="H645" s="2">
        <f t="shared" si="98"/>
        <v>386.1131975143029</v>
      </c>
      <c r="I645" s="2">
        <f t="shared" si="99"/>
        <v>-27.706663252383095</v>
      </c>
      <c r="J645" s="2">
        <f t="shared" si="100"/>
        <v>-277.59641862126739</v>
      </c>
      <c r="K645" s="2">
        <f t="shared" si="101"/>
        <v>663.70961613557029</v>
      </c>
      <c r="L645" s="2">
        <f>SUM($K$7:$K645)</f>
        <v>-23362.623905619166</v>
      </c>
      <c r="M645" t="str">
        <f t="shared" si="102"/>
        <v/>
      </c>
    </row>
    <row r="646" spans="2:13" x14ac:dyDescent="0.15">
      <c r="B646" s="4">
        <v>64</v>
      </c>
      <c r="C646" s="2">
        <f t="shared" si="94"/>
        <v>1.4280380234358603</v>
      </c>
      <c r="D646" s="2">
        <f t="shared" si="95"/>
        <v>38.593063673828972</v>
      </c>
      <c r="E646" s="2">
        <f t="shared" si="96"/>
        <v>41.766904417197544</v>
      </c>
      <c r="F646" s="2">
        <f t="shared" si="97"/>
        <v>-3.1738407433685722</v>
      </c>
      <c r="G646" t="str">
        <f t="shared" si="103"/>
        <v xml:space="preserve"> </v>
      </c>
      <c r="H646" s="2">
        <f t="shared" si="98"/>
        <v>385.75260404623072</v>
      </c>
      <c r="I646" s="2">
        <f t="shared" si="99"/>
        <v>-27.812620471870389</v>
      </c>
      <c r="J646" s="2">
        <f t="shared" si="100"/>
        <v>-278.65599081614039</v>
      </c>
      <c r="K646" s="2">
        <f t="shared" si="101"/>
        <v>664.40859486237105</v>
      </c>
      <c r="L646" s="2">
        <f>SUM($K$7:$K646)</f>
        <v>-22698.215310756794</v>
      </c>
      <c r="M646" t="str">
        <f t="shared" si="102"/>
        <v/>
      </c>
    </row>
    <row r="647" spans="2:13" x14ac:dyDescent="0.15">
      <c r="B647" s="4">
        <v>64.099999999999994</v>
      </c>
      <c r="C647" s="2">
        <f t="shared" si="94"/>
        <v>1.4958852028501042</v>
      </c>
      <c r="D647" s="2">
        <f t="shared" si="95"/>
        <v>38.557457135417167</v>
      </c>
      <c r="E647" s="2">
        <f t="shared" si="96"/>
        <v>41.811077027627476</v>
      </c>
      <c r="F647" s="2">
        <f t="shared" si="97"/>
        <v>-3.2536198922103097</v>
      </c>
      <c r="G647" t="str">
        <f t="shared" si="103"/>
        <v xml:space="preserve"> </v>
      </c>
      <c r="H647" s="2">
        <f t="shared" si="98"/>
        <v>385.40113781393973</v>
      </c>
      <c r="I647" s="2">
        <f t="shared" si="99"/>
        <v>-27.918577691357683</v>
      </c>
      <c r="J647" s="2">
        <f t="shared" si="100"/>
        <v>-279.71556301101333</v>
      </c>
      <c r="K647" s="2">
        <f t="shared" si="101"/>
        <v>665.11670082495311</v>
      </c>
      <c r="L647" s="2">
        <f>SUM($K$7:$K647)</f>
        <v>-22033.09860993184</v>
      </c>
      <c r="M647" t="str">
        <f t="shared" si="102"/>
        <v/>
      </c>
    </row>
    <row r="648" spans="2:13" x14ac:dyDescent="0.15">
      <c r="B648" s="4">
        <v>64.2</v>
      </c>
      <c r="C648" s="2">
        <f t="shared" ref="C648:C711" si="104">SQRT(($C$1*SQRT(2)/2)^2-($C$3*COS(2*3.14*(-B648/$C$2)))^2)-SQRT(($C$1*SQRT(2)/2)^2-$C$3^2)</f>
        <v>1.5649354636417172</v>
      </c>
      <c r="D648" s="2">
        <f t="shared" ref="D648:D711" si="105">$C$3*COS((2*3.14)*(($C648-$B648)/$C$2))</f>
        <v>38.52277042737078</v>
      </c>
      <c r="E648" s="2">
        <f t="shared" ref="E648:E711" si="106">$C$3/$F$1*$B648-($C$3*($C$2-$F$1)/$F$1)</f>
        <v>41.855249638057423</v>
      </c>
      <c r="F648" s="2">
        <f t="shared" ref="F648:F711" si="107">+$D648-$E648</f>
        <v>-3.3324792106866425</v>
      </c>
      <c r="G648" t="str">
        <f t="shared" si="103"/>
        <v xml:space="preserve"> </v>
      </c>
      <c r="H648" s="2">
        <f t="shared" ref="H648:H711" si="108">(+$D648-$D649)*10/2+$D649*10</f>
        <v>385.05891987430846</v>
      </c>
      <c r="I648" s="2">
        <f t="shared" ref="I648:I711" si="109">-($C$3-$H$3)*$B648/$F$2+$C$3</f>
        <v>-28.024534910844991</v>
      </c>
      <c r="J648" s="2">
        <f t="shared" ref="J648:J711" si="110">(+$I648-$I649)*10/2+$I649*10</f>
        <v>-280.77513520588633</v>
      </c>
      <c r="K648" s="2">
        <f t="shared" ref="K648:K711" si="111">+$H648-$J648</f>
        <v>665.83405508019473</v>
      </c>
      <c r="L648" s="2">
        <f>SUM($K$7:$K648)</f>
        <v>-21367.264554851645</v>
      </c>
      <c r="M648" t="str">
        <f t="shared" ref="M648:M711" si="112">IF($F$2=$G648,$L648,"")</f>
        <v/>
      </c>
    </row>
    <row r="649" spans="2:13" x14ac:dyDescent="0.15">
      <c r="B649" s="4">
        <v>64.3</v>
      </c>
      <c r="C649" s="2">
        <f t="shared" si="104"/>
        <v>1.6351558798174182</v>
      </c>
      <c r="D649" s="2">
        <f t="shared" si="105"/>
        <v>38.489013547490906</v>
      </c>
      <c r="E649" s="2">
        <f t="shared" si="106"/>
        <v>41.899422248487355</v>
      </c>
      <c r="F649" s="2">
        <f t="shared" si="107"/>
        <v>-3.4104087009964488</v>
      </c>
      <c r="G649" t="str">
        <f t="shared" si="103"/>
        <v xml:space="preserve"> </v>
      </c>
      <c r="H649" s="2">
        <f t="shared" si="108"/>
        <v>384.72602995065756</v>
      </c>
      <c r="I649" s="2">
        <f t="shared" si="109"/>
        <v>-28.130492130332271</v>
      </c>
      <c r="J649" s="2">
        <f t="shared" si="110"/>
        <v>-281.83470740075933</v>
      </c>
      <c r="K649" s="2">
        <f t="shared" si="111"/>
        <v>666.56073735141695</v>
      </c>
      <c r="L649" s="2">
        <f>SUM($K$7:$K649)</f>
        <v>-20700.703817500227</v>
      </c>
      <c r="M649" t="str">
        <f t="shared" si="112"/>
        <v/>
      </c>
    </row>
    <row r="650" spans="2:13" x14ac:dyDescent="0.15">
      <c r="B650" s="4">
        <v>64.400000000000006</v>
      </c>
      <c r="C650" s="2">
        <f t="shared" si="104"/>
        <v>1.706513045260607</v>
      </c>
      <c r="D650" s="2">
        <f t="shared" si="105"/>
        <v>38.456192442640614</v>
      </c>
      <c r="E650" s="2">
        <f t="shared" si="106"/>
        <v>41.943594858917301</v>
      </c>
      <c r="F650" s="2">
        <f t="shared" si="107"/>
        <v>-3.4874024162766872</v>
      </c>
      <c r="G650" t="str">
        <f t="shared" si="103"/>
        <v xml:space="preserve"> </v>
      </c>
      <c r="H650" s="2">
        <f t="shared" si="108"/>
        <v>384.40250808012831</v>
      </c>
      <c r="I650" s="2">
        <f t="shared" si="109"/>
        <v>-28.236449349819594</v>
      </c>
      <c r="J650" s="2">
        <f t="shared" si="110"/>
        <v>-282.89427959563238</v>
      </c>
      <c r="K650" s="2">
        <f t="shared" si="111"/>
        <v>667.2967876757607</v>
      </c>
      <c r="L650" s="2">
        <f>SUM($K$7:$K650)</f>
        <v>-20033.407029824466</v>
      </c>
      <c r="M650" t="str">
        <f t="shared" si="112"/>
        <v/>
      </c>
    </row>
    <row r="651" spans="2:13" x14ac:dyDescent="0.15">
      <c r="B651" s="4">
        <v>64.5</v>
      </c>
      <c r="C651" s="2">
        <f t="shared" si="104"/>
        <v>1.778973093186039</v>
      </c>
      <c r="D651" s="2">
        <f t="shared" si="105"/>
        <v>38.424309173385048</v>
      </c>
      <c r="E651" s="2">
        <f t="shared" si="106"/>
        <v>41.987767469347233</v>
      </c>
      <c r="F651" s="2">
        <f t="shared" si="107"/>
        <v>-3.5634582959621852</v>
      </c>
      <c r="G651" t="str">
        <f t="shared" si="103"/>
        <v xml:space="preserve"> </v>
      </c>
      <c r="H651" s="2">
        <f t="shared" si="108"/>
        <v>384.08835625693973</v>
      </c>
      <c r="I651" s="2">
        <f t="shared" si="109"/>
        <v>-28.342406569306874</v>
      </c>
      <c r="J651" s="2">
        <f t="shared" si="110"/>
        <v>-283.95385179050515</v>
      </c>
      <c r="K651" s="2">
        <f t="shared" si="111"/>
        <v>668.04220804744489</v>
      </c>
      <c r="L651" s="2">
        <f>SUM($K$7:$K651)</f>
        <v>-19365.364821777021</v>
      </c>
      <c r="M651" t="str">
        <f t="shared" si="112"/>
        <v/>
      </c>
    </row>
    <row r="652" spans="2:13" x14ac:dyDescent="0.15">
      <c r="B652" s="4">
        <v>64.599999999999994</v>
      </c>
      <c r="C652" s="2">
        <f t="shared" si="104"/>
        <v>1.8525017156961923</v>
      </c>
      <c r="D652" s="2">
        <f t="shared" si="105"/>
        <v>38.393362078002895</v>
      </c>
      <c r="E652" s="2">
        <f t="shared" si="106"/>
        <v>42.031940079777172</v>
      </c>
      <c r="F652" s="2">
        <f t="shared" si="107"/>
        <v>-3.6385780017742775</v>
      </c>
      <c r="G652" t="str">
        <f t="shared" si="103"/>
        <v xml:space="preserve"> </v>
      </c>
      <c r="H652" s="2">
        <f t="shared" si="108"/>
        <v>383.78354006726954</v>
      </c>
      <c r="I652" s="2">
        <f t="shared" si="109"/>
        <v>-28.448363788794168</v>
      </c>
      <c r="J652" s="2">
        <f t="shared" si="110"/>
        <v>-285.01342398537821</v>
      </c>
      <c r="K652" s="2">
        <f t="shared" si="111"/>
        <v>668.79696405264781</v>
      </c>
      <c r="L652" s="2">
        <f>SUM($K$7:$K652)</f>
        <v>-18696.567857724374</v>
      </c>
      <c r="M652" t="str">
        <f t="shared" si="112"/>
        <v/>
      </c>
    </row>
    <row r="653" spans="2:13" x14ac:dyDescent="0.15">
      <c r="B653" s="4">
        <v>64.7</v>
      </c>
      <c r="C653" s="2">
        <f t="shared" si="104"/>
        <v>1.9270641834215496</v>
      </c>
      <c r="D653" s="2">
        <f t="shared" si="105"/>
        <v>38.363345935451015</v>
      </c>
      <c r="E653" s="2">
        <f t="shared" si="106"/>
        <v>42.076112690207111</v>
      </c>
      <c r="F653" s="2">
        <f t="shared" si="107"/>
        <v>-3.7127667547560961</v>
      </c>
      <c r="G653" t="str">
        <f t="shared" si="103"/>
        <v xml:space="preserve"> </v>
      </c>
      <c r="H653" s="2">
        <f t="shared" si="108"/>
        <v>383.48799031165436</v>
      </c>
      <c r="I653" s="2">
        <f t="shared" si="109"/>
        <v>-28.554321008281477</v>
      </c>
      <c r="J653" s="2">
        <f t="shared" si="110"/>
        <v>-286.07299618025115</v>
      </c>
      <c r="K653" s="2">
        <f t="shared" si="111"/>
        <v>669.56098649190551</v>
      </c>
      <c r="L653" s="2">
        <f>SUM($K$7:$K653)</f>
        <v>-18027.006871232468</v>
      </c>
      <c r="M653" t="str">
        <f t="shared" si="112"/>
        <v/>
      </c>
    </row>
    <row r="654" spans="2:13" x14ac:dyDescent="0.15">
      <c r="B654" s="4">
        <v>64.8</v>
      </c>
      <c r="C654" s="2">
        <f t="shared" si="104"/>
        <v>2.0026253652278427</v>
      </c>
      <c r="D654" s="2">
        <f t="shared" si="105"/>
        <v>38.334252126879854</v>
      </c>
      <c r="E654" s="2">
        <f t="shared" si="106"/>
        <v>42.12028530063705</v>
      </c>
      <c r="F654" s="2">
        <f t="shared" si="107"/>
        <v>-3.7860331737571968</v>
      </c>
      <c r="G654" t="str">
        <f t="shared" si="103"/>
        <v xml:space="preserve"> </v>
      </c>
      <c r="H654" s="2">
        <f t="shared" si="108"/>
        <v>383.20160461096862</v>
      </c>
      <c r="I654" s="2">
        <f t="shared" si="109"/>
        <v>-28.660278227768757</v>
      </c>
      <c r="J654" s="2">
        <f t="shared" si="110"/>
        <v>-287.13256837512415</v>
      </c>
      <c r="K654" s="2">
        <f t="shared" si="111"/>
        <v>670.33417298609277</v>
      </c>
      <c r="L654" s="2">
        <f>SUM($K$7:$K654)</f>
        <v>-17356.672698246377</v>
      </c>
      <c r="M654" t="str">
        <f t="shared" si="112"/>
        <v/>
      </c>
    </row>
    <row r="655" spans="2:13" x14ac:dyDescent="0.15">
      <c r="B655" s="4">
        <v>64.900000000000006</v>
      </c>
      <c r="C655" s="2">
        <f t="shared" si="104"/>
        <v>2.0791497479741139</v>
      </c>
      <c r="D655" s="2">
        <f t="shared" si="105"/>
        <v>38.30606879531387</v>
      </c>
      <c r="E655" s="2">
        <f t="shared" si="106"/>
        <v>42.164457911066989</v>
      </c>
      <c r="F655" s="2">
        <f t="shared" si="107"/>
        <v>-3.8583891157531198</v>
      </c>
      <c r="G655" t="str">
        <f t="shared" si="103"/>
        <v xml:space="preserve"> </v>
      </c>
      <c r="H655" s="2">
        <f t="shared" si="108"/>
        <v>382.92424899220174</v>
      </c>
      <c r="I655" s="2">
        <f t="shared" si="109"/>
        <v>-28.766235447256079</v>
      </c>
      <c r="J655" s="2">
        <f t="shared" si="110"/>
        <v>-288.19214056999721</v>
      </c>
      <c r="K655" s="2">
        <f t="shared" si="111"/>
        <v>671.11638956219895</v>
      </c>
      <c r="L655" s="2">
        <f>SUM($K$7:$K655)</f>
        <v>-16685.556308684179</v>
      </c>
      <c r="M655" t="str">
        <f t="shared" si="112"/>
        <v/>
      </c>
    </row>
    <row r="656" spans="2:13" x14ac:dyDescent="0.15">
      <c r="B656" s="4">
        <v>65</v>
      </c>
      <c r="C656" s="2">
        <f t="shared" si="104"/>
        <v>2.1566014563044718</v>
      </c>
      <c r="D656" s="2">
        <f t="shared" si="105"/>
        <v>38.278781003126483</v>
      </c>
      <c r="E656" s="2">
        <f t="shared" si="106"/>
        <v>42.208630521496929</v>
      </c>
      <c r="F656" s="2">
        <f t="shared" si="107"/>
        <v>-3.929849518370446</v>
      </c>
      <c r="G656" t="str">
        <f t="shared" si="103"/>
        <v xml:space="preserve"> </v>
      </c>
      <c r="H656" s="2">
        <f t="shared" si="108"/>
        <v>382.65575945041331</v>
      </c>
      <c r="I656" s="2">
        <f t="shared" si="109"/>
        <v>-28.872192666743359</v>
      </c>
      <c r="J656" s="2">
        <f t="shared" si="110"/>
        <v>-289.25171276487009</v>
      </c>
      <c r="K656" s="2">
        <f t="shared" si="111"/>
        <v>671.90747221528341</v>
      </c>
      <c r="L656" s="2">
        <f>SUM($K$7:$K656)</f>
        <v>-16013.648836468896</v>
      </c>
      <c r="M656" t="str">
        <f t="shared" si="112"/>
        <v/>
      </c>
    </row>
    <row r="657" spans="2:13" x14ac:dyDescent="0.15">
      <c r="B657" s="4">
        <v>65.099999999999994</v>
      </c>
      <c r="C657" s="2">
        <f t="shared" si="104"/>
        <v>2.2349442724586055</v>
      </c>
      <c r="D657" s="2">
        <f t="shared" si="105"/>
        <v>38.252370886956179</v>
      </c>
      <c r="E657" s="2">
        <f t="shared" si="106"/>
        <v>42.252803131926868</v>
      </c>
      <c r="F657" s="2">
        <f t="shared" si="107"/>
        <v>-4.0004322449706891</v>
      </c>
      <c r="G657" t="str">
        <f t="shared" si="103"/>
        <v xml:space="preserve"> </v>
      </c>
      <c r="H657" s="2">
        <f t="shared" si="108"/>
        <v>382.39594348341012</v>
      </c>
      <c r="I657" s="2">
        <f t="shared" si="109"/>
        <v>-28.978149886230668</v>
      </c>
      <c r="J657" s="2">
        <f t="shared" si="110"/>
        <v>-290.31128495974315</v>
      </c>
      <c r="K657" s="2">
        <f t="shared" si="111"/>
        <v>672.70722844315333</v>
      </c>
      <c r="L657" s="2">
        <f>SUM($K$7:$K657)</f>
        <v>-15340.941608025743</v>
      </c>
      <c r="M657" t="str">
        <f t="shared" si="112"/>
        <v/>
      </c>
    </row>
    <row r="658" spans="2:13" x14ac:dyDescent="0.15">
      <c r="B658" s="4">
        <v>65.2</v>
      </c>
      <c r="C658" s="2">
        <f t="shared" si="104"/>
        <v>2.314141656084729</v>
      </c>
      <c r="D658" s="2">
        <f t="shared" si="105"/>
        <v>38.226817809725851</v>
      </c>
      <c r="E658" s="2">
        <f t="shared" si="106"/>
        <v>42.296975742356807</v>
      </c>
      <c r="F658" s="2">
        <f t="shared" si="107"/>
        <v>-4.0701579326309556</v>
      </c>
      <c r="G658" t="str">
        <f t="shared" si="103"/>
        <v xml:space="preserve"> </v>
      </c>
      <c r="H658" s="2">
        <f t="shared" si="108"/>
        <v>382.14458159584899</v>
      </c>
      <c r="I658" s="2">
        <f t="shared" si="109"/>
        <v>-29.084107105717962</v>
      </c>
      <c r="J658" s="2">
        <f t="shared" si="110"/>
        <v>-291.37085715461603</v>
      </c>
      <c r="K658" s="2">
        <f t="shared" si="111"/>
        <v>673.51543875046502</v>
      </c>
      <c r="L658" s="2">
        <f>SUM($K$7:$K658)</f>
        <v>-14667.426169275279</v>
      </c>
      <c r="M658" t="str">
        <f t="shared" si="112"/>
        <v/>
      </c>
    </row>
    <row r="659" spans="2:13" x14ac:dyDescent="0.15">
      <c r="B659" s="4">
        <v>65.3</v>
      </c>
      <c r="C659" s="2">
        <f t="shared" si="104"/>
        <v>2.3941567640401615</v>
      </c>
      <c r="D659" s="2">
        <f t="shared" si="105"/>
        <v>38.202098509443942</v>
      </c>
      <c r="E659" s="2">
        <f t="shared" si="106"/>
        <v>42.341148352786746</v>
      </c>
      <c r="F659" s="2">
        <f t="shared" si="107"/>
        <v>-4.1390498433428036</v>
      </c>
      <c r="G659" t="str">
        <f t="shared" si="103"/>
        <v xml:space="preserve"> </v>
      </c>
      <c r="H659" s="2">
        <f t="shared" si="108"/>
        <v>381.9014287696362</v>
      </c>
      <c r="I659" s="2">
        <f t="shared" si="109"/>
        <v>-29.190064325205256</v>
      </c>
      <c r="J659" s="2">
        <f t="shared" si="110"/>
        <v>-292.43042934948909</v>
      </c>
      <c r="K659" s="2">
        <f t="shared" si="111"/>
        <v>674.33185811912529</v>
      </c>
      <c r="L659" s="2">
        <f>SUM($K$7:$K659)</f>
        <v>-13993.094311156154</v>
      </c>
      <c r="M659" t="str">
        <f t="shared" si="112"/>
        <v/>
      </c>
    </row>
    <row r="660" spans="2:13" x14ac:dyDescent="0.15">
      <c r="B660" s="4">
        <v>65.400000000000006</v>
      </c>
      <c r="C660" s="2">
        <f t="shared" si="104"/>
        <v>2.4749524701650643</v>
      </c>
      <c r="D660" s="2">
        <f t="shared" si="105"/>
        <v>38.178187244483304</v>
      </c>
      <c r="E660" s="2">
        <f t="shared" si="106"/>
        <v>42.385320963216685</v>
      </c>
      <c r="F660" s="2">
        <f t="shared" si="107"/>
        <v>-4.207133718733381</v>
      </c>
      <c r="G660" t="str">
        <f t="shared" si="103"/>
        <v xml:space="preserve"> </v>
      </c>
      <c r="H660" s="2">
        <f t="shared" si="108"/>
        <v>381.6662158976597</v>
      </c>
      <c r="I660" s="2">
        <f t="shared" si="109"/>
        <v>-29.296021544692564</v>
      </c>
      <c r="J660" s="2">
        <f t="shared" si="110"/>
        <v>-293.49000154436203</v>
      </c>
      <c r="K660" s="2">
        <f t="shared" si="111"/>
        <v>675.15621744202167</v>
      </c>
      <c r="L660" s="2">
        <f>SUM($K$7:$K660)</f>
        <v>-13317.938093714132</v>
      </c>
      <c r="M660" t="str">
        <f t="shared" si="112"/>
        <v/>
      </c>
    </row>
    <row r="661" spans="2:13" x14ac:dyDescent="0.15">
      <c r="B661" s="4">
        <v>65.5</v>
      </c>
      <c r="C661" s="2">
        <f t="shared" si="104"/>
        <v>2.5564913850145956</v>
      </c>
      <c r="D661" s="2">
        <f t="shared" si="105"/>
        <v>38.155055935048637</v>
      </c>
      <c r="E661" s="2">
        <f t="shared" si="106"/>
        <v>42.429493573646624</v>
      </c>
      <c r="F661" s="2">
        <f t="shared" si="107"/>
        <v>-4.2744376385979876</v>
      </c>
      <c r="G661" t="str">
        <f t="shared" si="103"/>
        <v xml:space="preserve"> </v>
      </c>
      <c r="H661" s="2">
        <f t="shared" si="108"/>
        <v>381.43865117804933</v>
      </c>
      <c r="I661" s="2">
        <f t="shared" si="109"/>
        <v>-29.401978764179844</v>
      </c>
      <c r="J661" s="2">
        <f t="shared" si="110"/>
        <v>-294.54957373923497</v>
      </c>
      <c r="K661" s="2">
        <f t="shared" si="111"/>
        <v>675.98822491728424</v>
      </c>
      <c r="L661" s="2">
        <f>SUM($K$7:$K661)</f>
        <v>-12641.949868796848</v>
      </c>
      <c r="M661" t="str">
        <f t="shared" si="112"/>
        <v/>
      </c>
    </row>
    <row r="662" spans="2:13" x14ac:dyDescent="0.15">
      <c r="B662" s="4">
        <v>65.599999999999994</v>
      </c>
      <c r="C662" s="2">
        <f t="shared" si="104"/>
        <v>2.6387358755361134</v>
      </c>
      <c r="D662" s="2">
        <f t="shared" si="105"/>
        <v>38.132674300561227</v>
      </c>
      <c r="E662" s="2">
        <f t="shared" si="106"/>
        <v>42.473666184076556</v>
      </c>
      <c r="F662" s="2">
        <f t="shared" si="107"/>
        <v>-4.3409918835153292</v>
      </c>
      <c r="G662" t="str">
        <f t="shared" si="103"/>
        <v xml:space="preserve"> </v>
      </c>
      <c r="H662" s="2">
        <f t="shared" si="108"/>
        <v>381.21842146633196</v>
      </c>
      <c r="I662" s="2">
        <f t="shared" si="109"/>
        <v>-29.507935983667153</v>
      </c>
      <c r="J662" s="2">
        <f t="shared" si="110"/>
        <v>-295.60914593410803</v>
      </c>
      <c r="K662" s="2">
        <f t="shared" si="111"/>
        <v>676.82756740043999</v>
      </c>
      <c r="L662" s="2">
        <f>SUM($K$7:$K662)</f>
        <v>-11965.122301396408</v>
      </c>
      <c r="M662" t="str">
        <f t="shared" si="112"/>
        <v/>
      </c>
    </row>
    <row r="663" spans="2:13" x14ac:dyDescent="0.15">
      <c r="B663" s="4">
        <v>65.7</v>
      </c>
      <c r="C663" s="2">
        <f t="shared" si="104"/>
        <v>2.7216480846776534</v>
      </c>
      <c r="D663" s="2">
        <f t="shared" si="105"/>
        <v>38.111009992705164</v>
      </c>
      <c r="E663" s="2">
        <f t="shared" si="106"/>
        <v>42.517838794506503</v>
      </c>
      <c r="F663" s="2">
        <f t="shared" si="107"/>
        <v>-4.4068288018013391</v>
      </c>
      <c r="G663" t="str">
        <f t="shared" si="103"/>
        <v xml:space="preserve"> </v>
      </c>
      <c r="H663" s="2">
        <f t="shared" si="108"/>
        <v>381.00519358301045</v>
      </c>
      <c r="I663" s="2">
        <f t="shared" si="109"/>
        <v>-29.613893203154447</v>
      </c>
      <c r="J663" s="2">
        <f t="shared" si="110"/>
        <v>-296.66871812898091</v>
      </c>
      <c r="K663" s="2">
        <f t="shared" si="111"/>
        <v>677.67391171199142</v>
      </c>
      <c r="L663" s="2">
        <f>SUM($K$7:$K663)</f>
        <v>-11287.448389684418</v>
      </c>
      <c r="M663" t="str">
        <f t="shared" si="112"/>
        <v/>
      </c>
    </row>
    <row r="664" spans="2:13" x14ac:dyDescent="0.15">
      <c r="B664" s="4">
        <v>65.8</v>
      </c>
      <c r="C664" s="2">
        <f t="shared" si="104"/>
        <v>2.805189950915107</v>
      </c>
      <c r="D664" s="2">
        <f t="shared" si="105"/>
        <v>38.090028723896928</v>
      </c>
      <c r="E664" s="2">
        <f t="shared" si="106"/>
        <v>42.562011404936435</v>
      </c>
      <c r="F664" s="2">
        <f t="shared" si="107"/>
        <v>-4.4719826810395062</v>
      </c>
      <c r="G664" t="str">
        <f t="shared" si="103"/>
        <v xml:space="preserve"> </v>
      </c>
      <c r="H664" s="2">
        <f t="shared" si="108"/>
        <v>380.79861557426273</v>
      </c>
      <c r="I664" s="2">
        <f t="shared" si="109"/>
        <v>-29.719850422641741</v>
      </c>
      <c r="J664" s="2">
        <f t="shared" si="110"/>
        <v>-297.72829032385397</v>
      </c>
      <c r="K664" s="2">
        <f t="shared" si="111"/>
        <v>678.52690589811664</v>
      </c>
      <c r="L664" s="2">
        <f>SUM($K$7:$K664)</f>
        <v>-10608.9214837863</v>
      </c>
      <c r="M664" t="str">
        <f t="shared" si="112"/>
        <v/>
      </c>
    </row>
    <row r="665" spans="2:13" x14ac:dyDescent="0.15">
      <c r="B665" s="4">
        <v>65.900000000000006</v>
      </c>
      <c r="C665" s="2">
        <f t="shared" si="104"/>
        <v>2.8893232276855088</v>
      </c>
      <c r="D665" s="2">
        <f t="shared" si="105"/>
        <v>38.069694390955618</v>
      </c>
      <c r="E665" s="2">
        <f t="shared" si="106"/>
        <v>42.606184015366381</v>
      </c>
      <c r="F665" s="2">
        <f t="shared" si="107"/>
        <v>-4.5364896244107626</v>
      </c>
      <c r="G665" t="str">
        <f t="shared" si="103"/>
        <v xml:space="preserve"> </v>
      </c>
      <c r="H665" s="2">
        <f t="shared" si="108"/>
        <v>380.59831792362172</v>
      </c>
      <c r="I665" s="2">
        <f t="shared" si="109"/>
        <v>-29.82580764212905</v>
      </c>
      <c r="J665" s="2">
        <f t="shared" si="110"/>
        <v>-298.78786251872691</v>
      </c>
      <c r="K665" s="2">
        <f t="shared" si="111"/>
        <v>679.38618044234863</v>
      </c>
      <c r="L665" s="2">
        <f>SUM($K$7:$K665)</f>
        <v>-9929.5353033439515</v>
      </c>
      <c r="M665" t="str">
        <f t="shared" si="112"/>
        <v/>
      </c>
    </row>
    <row r="666" spans="2:13" x14ac:dyDescent="0.15">
      <c r="B666" s="4">
        <v>66</v>
      </c>
      <c r="C666" s="2">
        <f t="shared" si="104"/>
        <v>2.9740095027143383</v>
      </c>
      <c r="D666" s="2">
        <f t="shared" si="105"/>
        <v>38.049969193768717</v>
      </c>
      <c r="E666" s="2">
        <f t="shared" si="106"/>
        <v>42.650356625796313</v>
      </c>
      <c r="F666" s="2">
        <f t="shared" si="107"/>
        <v>-4.6003874320275955</v>
      </c>
      <c r="G666" t="str">
        <f t="shared" si="103"/>
        <v xml:space="preserve"> </v>
      </c>
      <c r="H666" s="2">
        <f t="shared" si="108"/>
        <v>380.40391471266452</v>
      </c>
      <c r="I666" s="2">
        <f t="shared" si="109"/>
        <v>-29.93176486161633</v>
      </c>
      <c r="J666" s="2">
        <f t="shared" si="110"/>
        <v>-299.84743471359985</v>
      </c>
      <c r="K666" s="2">
        <f t="shared" si="111"/>
        <v>680.25134942626437</v>
      </c>
      <c r="L666" s="2">
        <f>SUM($K$7:$K666)</f>
        <v>-9249.2839539176875</v>
      </c>
      <c r="M666" t="str">
        <f t="shared" si="112"/>
        <v/>
      </c>
    </row>
    <row r="667" spans="2:13" x14ac:dyDescent="0.15">
      <c r="B667" s="4">
        <v>66.099999999999994</v>
      </c>
      <c r="C667" s="2">
        <f t="shared" si="104"/>
        <v>3.0592102172256261</v>
      </c>
      <c r="D667" s="2">
        <f t="shared" si="105"/>
        <v>38.030813748764189</v>
      </c>
      <c r="E667" s="2">
        <f t="shared" si="106"/>
        <v>42.694529236226252</v>
      </c>
      <c r="F667" s="2">
        <f t="shared" si="107"/>
        <v>-4.6637154874620634</v>
      </c>
      <c r="G667" t="str">
        <f t="shared" si="103"/>
        <v xml:space="preserve"> </v>
      </c>
      <c r="H667" s="2">
        <f t="shared" si="108"/>
        <v>380.2150047289042</v>
      </c>
      <c r="I667" s="2">
        <f t="shared" si="109"/>
        <v>-30.037722081103638</v>
      </c>
      <c r="J667" s="2">
        <f t="shared" si="110"/>
        <v>-300.90700690847279</v>
      </c>
      <c r="K667" s="2">
        <f t="shared" si="111"/>
        <v>681.122011637377</v>
      </c>
      <c r="L667" s="2">
        <f>SUM($K$7:$K667)</f>
        <v>-8568.1619422803105</v>
      </c>
      <c r="M667" t="str">
        <f t="shared" si="112"/>
        <v/>
      </c>
    </row>
    <row r="668" spans="2:13" x14ac:dyDescent="0.15">
      <c r="B668" s="4">
        <v>66.2</v>
      </c>
      <c r="C668" s="2">
        <f t="shared" si="104"/>
        <v>3.1448866850235362</v>
      </c>
      <c r="D668" s="2">
        <f t="shared" si="105"/>
        <v>38.012187197016651</v>
      </c>
      <c r="E668" s="2">
        <f t="shared" si="106"/>
        <v>42.738701846656191</v>
      </c>
      <c r="F668" s="2">
        <f t="shared" si="107"/>
        <v>-4.7265146496395403</v>
      </c>
      <c r="G668" t="str">
        <f t="shared" si="103"/>
        <v xml:space="preserve"> </v>
      </c>
      <c r="H668" s="2">
        <f t="shared" si="108"/>
        <v>380.03117251924459</v>
      </c>
      <c r="I668" s="2">
        <f t="shared" si="109"/>
        <v>-30.143679300590932</v>
      </c>
      <c r="J668" s="2">
        <f t="shared" si="110"/>
        <v>-301.96657910334585</v>
      </c>
      <c r="K668" s="2">
        <f t="shared" si="111"/>
        <v>681.99775162259039</v>
      </c>
      <c r="L668" s="2">
        <f>SUM($K$7:$K668)</f>
        <v>-7886.1641906577206</v>
      </c>
      <c r="M668" t="str">
        <f t="shared" si="112"/>
        <v/>
      </c>
    </row>
    <row r="669" spans="2:13" x14ac:dyDescent="0.15">
      <c r="B669" s="4">
        <v>66.3</v>
      </c>
      <c r="C669" s="2">
        <f t="shared" si="104"/>
        <v>3.2310001114350797</v>
      </c>
      <c r="D669" s="2">
        <f t="shared" si="105"/>
        <v>37.994047306832272</v>
      </c>
      <c r="E669" s="2">
        <f t="shared" si="106"/>
        <v>42.78287445708613</v>
      </c>
      <c r="F669" s="2">
        <f t="shared" si="107"/>
        <v>-4.7888271502538586</v>
      </c>
      <c r="G669" t="str">
        <f t="shared" si="103"/>
        <v xml:space="preserve"> </v>
      </c>
      <c r="H669" s="2">
        <f t="shared" si="108"/>
        <v>379.85198938752364</v>
      </c>
      <c r="I669" s="2">
        <f t="shared" si="109"/>
        <v>-30.249636520078241</v>
      </c>
      <c r="J669" s="2">
        <f t="shared" si="110"/>
        <v>-303.02615129821891</v>
      </c>
      <c r="K669" s="2">
        <f t="shared" si="111"/>
        <v>682.87814068574255</v>
      </c>
      <c r="L669" s="2">
        <f>SUM($K$7:$K669)</f>
        <v>-7203.2860499719782</v>
      </c>
      <c r="M669" t="str">
        <f t="shared" si="112"/>
        <v/>
      </c>
    </row>
    <row r="670" spans="2:13" x14ac:dyDescent="0.15">
      <c r="B670" s="4">
        <v>66.400000000000006</v>
      </c>
      <c r="C670" s="2">
        <f t="shared" si="104"/>
        <v>3.3175116121038712</v>
      </c>
      <c r="D670" s="2">
        <f t="shared" si="105"/>
        <v>37.976350570672452</v>
      </c>
      <c r="E670" s="2">
        <f t="shared" si="106"/>
        <v>42.827047067516069</v>
      </c>
      <c r="F670" s="2">
        <f t="shared" si="107"/>
        <v>-4.8506964968436179</v>
      </c>
      <c r="G670" t="str">
        <f t="shared" si="103"/>
        <v xml:space="preserve"> </v>
      </c>
      <c r="H670" s="2">
        <f t="shared" si="108"/>
        <v>379.67701433483552</v>
      </c>
      <c r="I670" s="2">
        <f t="shared" si="109"/>
        <v>-30.355593739565535</v>
      </c>
      <c r="J670" s="2">
        <f t="shared" si="110"/>
        <v>-304.08572349309179</v>
      </c>
      <c r="K670" s="2">
        <f t="shared" si="111"/>
        <v>683.76273782792737</v>
      </c>
      <c r="L670" s="2">
        <f>SUM($K$7:$K670)</f>
        <v>-6519.5233121440506</v>
      </c>
      <c r="M670" t="str">
        <f t="shared" si="112"/>
        <v/>
      </c>
    </row>
    <row r="671" spans="2:13" x14ac:dyDescent="0.15">
      <c r="B671" s="4">
        <v>66.5</v>
      </c>
      <c r="C671" s="2">
        <f t="shared" si="104"/>
        <v>3.4043822316252061</v>
      </c>
      <c r="D671" s="2">
        <f t="shared" si="105"/>
        <v>37.959052296294644</v>
      </c>
      <c r="E671" s="2">
        <f t="shared" si="106"/>
        <v>42.871219677946009</v>
      </c>
      <c r="F671" s="2">
        <f t="shared" si="107"/>
        <v>-4.9121673816513649</v>
      </c>
      <c r="G671" t="str">
        <f t="shared" si="103"/>
        <v xml:space="preserve"> </v>
      </c>
      <c r="H671" s="2">
        <f t="shared" si="108"/>
        <v>379.50579494149059</v>
      </c>
      <c r="I671" s="2">
        <f t="shared" si="109"/>
        <v>-30.461550959052829</v>
      </c>
      <c r="J671" s="2">
        <f t="shared" si="110"/>
        <v>-305.14529568796479</v>
      </c>
      <c r="K671" s="2">
        <f t="shared" si="111"/>
        <v>684.65109062945544</v>
      </c>
      <c r="L671" s="2">
        <f>SUM($K$7:$K671)</f>
        <v>-5834.8722215145954</v>
      </c>
      <c r="M671" t="str">
        <f t="shared" si="112"/>
        <v/>
      </c>
    </row>
    <row r="672" spans="2:13" x14ac:dyDescent="0.15">
      <c r="B672" s="4">
        <v>66.599999999999994</v>
      </c>
      <c r="C672" s="2">
        <f t="shared" si="104"/>
        <v>3.491572962013592</v>
      </c>
      <c r="D672" s="2">
        <f t="shared" si="105"/>
        <v>37.942106692003478</v>
      </c>
      <c r="E672" s="2">
        <f t="shared" si="106"/>
        <v>42.915392288375941</v>
      </c>
      <c r="F672" s="2">
        <f t="shared" si="107"/>
        <v>-4.9732855963724631</v>
      </c>
      <c r="G672" t="str">
        <f t="shared" si="103"/>
        <v xml:space="preserve"> </v>
      </c>
      <c r="H672" s="2">
        <f t="shared" si="108"/>
        <v>379.33786818963245</v>
      </c>
      <c r="I672" s="2">
        <f t="shared" si="109"/>
        <v>-30.567508178540123</v>
      </c>
      <c r="J672" s="2">
        <f t="shared" si="110"/>
        <v>-306.20486788283768</v>
      </c>
      <c r="K672" s="2">
        <f t="shared" si="111"/>
        <v>685.54273607247012</v>
      </c>
      <c r="L672" s="2">
        <f>SUM($K$7:$K672)</f>
        <v>-5149.3294854421256</v>
      </c>
      <c r="M672" t="str">
        <f t="shared" si="112"/>
        <v/>
      </c>
    </row>
    <row r="673" spans="2:13" x14ac:dyDescent="0.15">
      <c r="B673" s="4">
        <v>66.7</v>
      </c>
      <c r="C673" s="2">
        <f t="shared" si="104"/>
        <v>3.5790447609939093</v>
      </c>
      <c r="D673" s="2">
        <f t="shared" si="105"/>
        <v>37.92546694592302</v>
      </c>
      <c r="E673" s="2">
        <f t="shared" si="106"/>
        <v>42.959564898805887</v>
      </c>
      <c r="F673" s="2">
        <f t="shared" si="107"/>
        <v>-5.0340979528828669</v>
      </c>
      <c r="G673" t="str">
        <f t="shared" si="103"/>
        <v xml:space="preserve"> </v>
      </c>
      <c r="H673" s="2">
        <f t="shared" si="108"/>
        <v>379.17276122569842</v>
      </c>
      <c r="I673" s="2">
        <f t="shared" si="109"/>
        <v>-30.673465398027417</v>
      </c>
      <c r="J673" s="2">
        <f t="shared" si="110"/>
        <v>-307.26444007771073</v>
      </c>
      <c r="K673" s="2">
        <f t="shared" si="111"/>
        <v>686.43720130340921</v>
      </c>
      <c r="L673" s="2">
        <f>SUM($K$7:$K673)</f>
        <v>-4462.8922841387166</v>
      </c>
      <c r="M673" t="str">
        <f t="shared" si="112"/>
        <v/>
      </c>
    </row>
    <row r="674" spans="2:13" x14ac:dyDescent="0.15">
      <c r="B674" s="4">
        <v>66.8</v>
      </c>
      <c r="C674" s="2">
        <f t="shared" si="104"/>
        <v>3.6667585701080156</v>
      </c>
      <c r="D674" s="2">
        <f t="shared" si="105"/>
        <v>37.909085299216663</v>
      </c>
      <c r="E674" s="2">
        <f t="shared" si="106"/>
        <v>43.003737509235819</v>
      </c>
      <c r="F674" s="2">
        <f t="shared" si="107"/>
        <v>-5.0946522100191558</v>
      </c>
      <c r="G674" t="str">
        <f t="shared" si="103"/>
        <v xml:space="preserve"> </v>
      </c>
      <c r="H674" s="2">
        <f t="shared" si="108"/>
        <v>379.00999206207194</v>
      </c>
      <c r="I674" s="2">
        <f t="shared" si="109"/>
        <v>-30.779422617514726</v>
      </c>
      <c r="J674" s="2">
        <f t="shared" si="110"/>
        <v>-308.32401227258367</v>
      </c>
      <c r="K674" s="2">
        <f t="shared" si="111"/>
        <v>687.33400433465567</v>
      </c>
      <c r="L674" s="2">
        <f>SUM($K$7:$K674)</f>
        <v>-3775.5582798040609</v>
      </c>
      <c r="M674" t="str">
        <f t="shared" si="112"/>
        <v/>
      </c>
    </row>
    <row r="675" spans="2:13" x14ac:dyDescent="0.15">
      <c r="B675" s="4">
        <v>66.900000000000006</v>
      </c>
      <c r="C675" s="2">
        <f t="shared" si="104"/>
        <v>3.7546753326293327</v>
      </c>
      <c r="D675" s="2">
        <f t="shared" si="105"/>
        <v>37.892913113197729</v>
      </c>
      <c r="E675" s="2">
        <f t="shared" si="106"/>
        <v>43.047910119665765</v>
      </c>
      <c r="F675" s="2">
        <f t="shared" si="107"/>
        <v>-5.1549970064680366</v>
      </c>
      <c r="G675" t="str">
        <f t="shared" si="103"/>
        <v xml:space="preserve"> </v>
      </c>
      <c r="H675" s="2">
        <f t="shared" si="108"/>
        <v>378.84907021744033</v>
      </c>
      <c r="I675" s="2">
        <f t="shared" si="109"/>
        <v>-30.88537983700202</v>
      </c>
      <c r="J675" s="2">
        <f t="shared" si="110"/>
        <v>-309.38358446745667</v>
      </c>
      <c r="K675" s="2">
        <f t="shared" si="111"/>
        <v>688.23265468489694</v>
      </c>
      <c r="L675" s="2">
        <f>SUM($K$7:$K675)</f>
        <v>-3087.3256251191642</v>
      </c>
      <c r="M675" t="str">
        <f t="shared" si="112"/>
        <v/>
      </c>
    </row>
    <row r="676" spans="2:13" x14ac:dyDescent="0.15">
      <c r="B676" s="4">
        <v>67</v>
      </c>
      <c r="C676" s="2">
        <f t="shared" si="104"/>
        <v>3.8427560112779418</v>
      </c>
      <c r="D676" s="2">
        <f t="shared" si="105"/>
        <v>37.876900930290333</v>
      </c>
      <c r="E676" s="2">
        <f t="shared" si="106"/>
        <v>43.092082730095704</v>
      </c>
      <c r="F676" s="2">
        <f t="shared" si="107"/>
        <v>-5.2151817998053716</v>
      </c>
      <c r="G676" t="str">
        <f t="shared" si="103"/>
        <v xml:space="preserve"> </v>
      </c>
      <c r="H676" s="2">
        <f t="shared" si="108"/>
        <v>378.6894972955281</v>
      </c>
      <c r="I676" s="2">
        <f t="shared" si="109"/>
        <v>-30.991337056489314</v>
      </c>
      <c r="J676" s="2">
        <f t="shared" si="110"/>
        <v>-310.44315666232956</v>
      </c>
      <c r="K676" s="2">
        <f t="shared" si="111"/>
        <v>689.13265395785766</v>
      </c>
      <c r="L676" s="2">
        <f>SUM($K$7:$K676)</f>
        <v>-2398.1929711613066</v>
      </c>
      <c r="M676" t="str">
        <f t="shared" si="112"/>
        <v/>
      </c>
    </row>
    <row r="677" spans="2:13" x14ac:dyDescent="0.15">
      <c r="B677" s="4">
        <v>67.099999999999994</v>
      </c>
      <c r="C677" s="2">
        <f t="shared" si="104"/>
        <v>3.9309616057294647</v>
      </c>
      <c r="D677" s="2">
        <f t="shared" si="105"/>
        <v>37.860998528815294</v>
      </c>
      <c r="E677" s="2">
        <f t="shared" si="106"/>
        <v>43.136255340525636</v>
      </c>
      <c r="F677" s="2">
        <f t="shared" si="107"/>
        <v>-5.2752568117103422</v>
      </c>
      <c r="G677" t="str">
        <f t="shared" si="103"/>
        <v xml:space="preserve"> </v>
      </c>
      <c r="H677" s="2">
        <f t="shared" si="108"/>
        <v>378.53076750204156</v>
      </c>
      <c r="I677" s="2">
        <f t="shared" si="109"/>
        <v>-31.097294275976608</v>
      </c>
      <c r="J677" s="2">
        <f t="shared" si="110"/>
        <v>-311.50272885720256</v>
      </c>
      <c r="K677" s="2">
        <f t="shared" si="111"/>
        <v>690.03349635924405</v>
      </c>
      <c r="L677" s="2">
        <f>SUM($K$7:$K677)</f>
        <v>-1708.1594748020625</v>
      </c>
      <c r="M677" t="str">
        <f t="shared" si="112"/>
        <v/>
      </c>
    </row>
    <row r="678" spans="2:13" x14ac:dyDescent="0.15">
      <c r="B678" s="4">
        <v>67.2</v>
      </c>
      <c r="C678" s="2">
        <f t="shared" si="104"/>
        <v>4.0192531699114795</v>
      </c>
      <c r="D678" s="2">
        <f t="shared" si="105"/>
        <v>37.845154971593011</v>
      </c>
      <c r="E678" s="2">
        <f t="shared" si="106"/>
        <v>43.180427950955583</v>
      </c>
      <c r="F678" s="2">
        <f t="shared" si="107"/>
        <v>-5.3352729793625713</v>
      </c>
      <c r="G678" t="str">
        <f t="shared" si="103"/>
        <v xml:space="preserve"> </v>
      </c>
      <c r="H678" s="2">
        <f t="shared" si="108"/>
        <v>378.37236809981624</v>
      </c>
      <c r="I678" s="2">
        <f t="shared" si="109"/>
        <v>-31.203251495463903</v>
      </c>
      <c r="J678" s="2">
        <f t="shared" si="110"/>
        <v>-312.56230105207555</v>
      </c>
      <c r="K678" s="2">
        <f t="shared" si="111"/>
        <v>690.93466915189174</v>
      </c>
      <c r="L678" s="2">
        <f>SUM($K$7:$K678)</f>
        <v>-1017.2248056501708</v>
      </c>
      <c r="M678" t="str">
        <f t="shared" si="112"/>
        <v/>
      </c>
    </row>
    <row r="679" spans="2:13" x14ac:dyDescent="0.15">
      <c r="B679" s="4">
        <v>67.3</v>
      </c>
      <c r="C679" s="2">
        <f t="shared" si="104"/>
        <v>4.1075918290814286</v>
      </c>
      <c r="D679" s="2">
        <f t="shared" si="105"/>
        <v>37.829318648370233</v>
      </c>
      <c r="E679" s="2">
        <f t="shared" si="106"/>
        <v>43.224600561385515</v>
      </c>
      <c r="F679" s="2">
        <f t="shared" si="107"/>
        <v>-5.3952819130152818</v>
      </c>
      <c r="G679" t="str">
        <f t="shared" si="103"/>
        <v xml:space="preserve"> </v>
      </c>
      <c r="H679" s="2">
        <f t="shared" si="108"/>
        <v>378.21377980231773</v>
      </c>
      <c r="I679" s="2">
        <f t="shared" si="109"/>
        <v>-31.309208714951211</v>
      </c>
      <c r="J679" s="2">
        <f t="shared" si="110"/>
        <v>-313.62187324694855</v>
      </c>
      <c r="K679" s="2">
        <f t="shared" si="111"/>
        <v>691.83565304926628</v>
      </c>
      <c r="L679" s="2">
        <f>SUM($K$7:$K679)</f>
        <v>-325.38915260090448</v>
      </c>
      <c r="M679" t="str">
        <f t="shared" si="112"/>
        <v/>
      </c>
    </row>
    <row r="680" spans="2:13" x14ac:dyDescent="0.15">
      <c r="B680" s="4">
        <v>67.400000000000006</v>
      </c>
      <c r="C680" s="2">
        <f t="shared" si="104"/>
        <v>4.1959387966807782</v>
      </c>
      <c r="D680" s="2">
        <f t="shared" si="105"/>
        <v>37.813437312093313</v>
      </c>
      <c r="E680" s="2">
        <f t="shared" si="106"/>
        <v>43.268773171815461</v>
      </c>
      <c r="F680" s="2">
        <f t="shared" si="107"/>
        <v>-5.4553358597221475</v>
      </c>
      <c r="G680" t="str">
        <f t="shared" si="103"/>
        <v xml:space="preserve"> </v>
      </c>
      <c r="H680" s="2">
        <f t="shared" si="108"/>
        <v>378.0544771058008</v>
      </c>
      <c r="I680" s="2">
        <f t="shared" si="109"/>
        <v>-31.415165934438505</v>
      </c>
      <c r="J680" s="2">
        <f t="shared" si="110"/>
        <v>-314.68144544182161</v>
      </c>
      <c r="K680" s="2">
        <f t="shared" si="111"/>
        <v>692.73592254762241</v>
      </c>
      <c r="L680" s="2">
        <f>SUM($K$7:$K680)</f>
        <v>367.34676994671793</v>
      </c>
      <c r="M680" t="str">
        <f t="shared" si="112"/>
        <v/>
      </c>
    </row>
    <row r="681" spans="2:13" x14ac:dyDescent="0.15">
      <c r="B681" s="4">
        <v>67.5</v>
      </c>
      <c r="C681" s="2">
        <f t="shared" si="104"/>
        <v>4.2842553909599843</v>
      </c>
      <c r="D681" s="2">
        <f t="shared" si="105"/>
        <v>37.797458109066845</v>
      </c>
      <c r="E681" s="2">
        <f t="shared" si="106"/>
        <v>43.312945782245393</v>
      </c>
      <c r="F681" s="2">
        <f t="shared" si="107"/>
        <v>-5.5154876731785478</v>
      </c>
      <c r="G681" t="str">
        <f t="shared" si="103"/>
        <v xml:space="preserve"> </v>
      </c>
      <c r="H681" s="2">
        <f t="shared" si="108"/>
        <v>377.89392856058703</v>
      </c>
      <c r="I681" s="2">
        <f t="shared" si="109"/>
        <v>-31.521123153925814</v>
      </c>
      <c r="J681" s="2">
        <f t="shared" si="110"/>
        <v>-315.74101763669455</v>
      </c>
      <c r="K681" s="2">
        <f t="shared" si="111"/>
        <v>693.63494619728158</v>
      </c>
      <c r="L681" s="2">
        <f>SUM($K$7:$K681)</f>
        <v>1060.9817161439996</v>
      </c>
      <c r="M681" t="str">
        <f t="shared" si="112"/>
        <v/>
      </c>
    </row>
    <row r="682" spans="2:13" x14ac:dyDescent="0.15">
      <c r="B682" s="4">
        <v>67.599999999999994</v>
      </c>
      <c r="C682" s="2">
        <f t="shared" si="104"/>
        <v>4.3725030513700744</v>
      </c>
      <c r="D682" s="2">
        <f t="shared" si="105"/>
        <v>37.78132760305057</v>
      </c>
      <c r="E682" s="2">
        <f t="shared" si="106"/>
        <v>43.357118392675332</v>
      </c>
      <c r="F682" s="2">
        <f t="shared" si="107"/>
        <v>-5.5757907896247616</v>
      </c>
      <c r="G682" t="str">
        <f t="shared" si="103"/>
        <v xml:space="preserve"> </v>
      </c>
      <c r="H682" s="2">
        <f t="shared" si="108"/>
        <v>377.73159698207434</v>
      </c>
      <c r="I682" s="2">
        <f t="shared" si="109"/>
        <v>-31.627080373413094</v>
      </c>
      <c r="J682" s="2">
        <f t="shared" si="110"/>
        <v>-316.80058983156749</v>
      </c>
      <c r="K682" s="2">
        <f t="shared" si="111"/>
        <v>694.53218681364183</v>
      </c>
      <c r="L682" s="2">
        <f>SUM($K$7:$K682)</f>
        <v>1755.5139029576414</v>
      </c>
      <c r="M682" t="str">
        <f t="shared" si="112"/>
        <v/>
      </c>
    </row>
    <row r="683" spans="2:13" x14ac:dyDescent="0.15">
      <c r="B683" s="4">
        <v>67.7</v>
      </c>
      <c r="C683" s="2">
        <f t="shared" si="104"/>
        <v>4.4606433547164102</v>
      </c>
      <c r="D683" s="2">
        <f t="shared" si="105"/>
        <v>37.764991793364295</v>
      </c>
      <c r="E683" s="2">
        <f t="shared" si="106"/>
        <v>43.401291003105271</v>
      </c>
      <c r="F683" s="2">
        <f t="shared" si="107"/>
        <v>-5.6362992097409759</v>
      </c>
      <c r="G683" t="str">
        <f t="shared" si="103"/>
        <v xml:space="preserve"> </v>
      </c>
      <c r="H683" s="2">
        <f t="shared" si="108"/>
        <v>377.56693960223686</v>
      </c>
      <c r="I683" s="2">
        <f t="shared" si="109"/>
        <v>-31.733037592900402</v>
      </c>
      <c r="J683" s="2">
        <f t="shared" si="110"/>
        <v>-317.86016202644043</v>
      </c>
      <c r="K683" s="2">
        <f t="shared" si="111"/>
        <v>695.42710162867729</v>
      </c>
      <c r="L683" s="2">
        <f>SUM($K$7:$K683)</f>
        <v>2450.9410045863187</v>
      </c>
      <c r="M683" t="str">
        <f t="shared" si="112"/>
        <v/>
      </c>
    </row>
    <row r="684" spans="2:13" x14ac:dyDescent="0.15">
      <c r="B684" s="4">
        <v>67.8</v>
      </c>
      <c r="C684" s="2">
        <f t="shared" si="104"/>
        <v>4.5486380310704533</v>
      </c>
      <c r="D684" s="2">
        <f t="shared" si="105"/>
        <v>37.748396127083076</v>
      </c>
      <c r="E684" s="2">
        <f t="shared" si="106"/>
        <v>43.44546361353521</v>
      </c>
      <c r="F684" s="2">
        <f t="shared" si="107"/>
        <v>-5.6970674864521342</v>
      </c>
      <c r="G684" t="str">
        <f t="shared" si="103"/>
        <v xml:space="preserve"> </v>
      </c>
      <c r="H684" s="2">
        <f t="shared" si="108"/>
        <v>377.39940816252681</v>
      </c>
      <c r="I684" s="2">
        <f t="shared" si="109"/>
        <v>-31.838994812387696</v>
      </c>
      <c r="J684" s="2">
        <f t="shared" si="110"/>
        <v>-318.91973422131343</v>
      </c>
      <c r="K684" s="2">
        <f t="shared" si="111"/>
        <v>696.31914238384024</v>
      </c>
      <c r="L684" s="2">
        <f>SUM($K$7:$K684)</f>
        <v>3147.260146970159</v>
      </c>
      <c r="M684" t="str">
        <f t="shared" si="112"/>
        <v/>
      </c>
    </row>
    <row r="685" spans="2:13" x14ac:dyDescent="0.15">
      <c r="B685" s="4">
        <v>67.900000000000006</v>
      </c>
      <c r="C685" s="2">
        <f t="shared" si="104"/>
        <v>4.6364489794368495</v>
      </c>
      <c r="D685" s="2">
        <f t="shared" si="105"/>
        <v>37.731485505422285</v>
      </c>
      <c r="E685" s="2">
        <f t="shared" si="106"/>
        <v>43.489636223965149</v>
      </c>
      <c r="F685" s="2">
        <f t="shared" si="107"/>
        <v>-5.7581507185428649</v>
      </c>
      <c r="G685" t="str">
        <f t="shared" si="103"/>
        <v xml:space="preserve"> </v>
      </c>
      <c r="H685" s="2">
        <f t="shared" si="108"/>
        <v>377.2284489492323</v>
      </c>
      <c r="I685" s="2">
        <f t="shared" si="109"/>
        <v>-31.94495203187499</v>
      </c>
      <c r="J685" s="2">
        <f t="shared" si="110"/>
        <v>-319.97930641618643</v>
      </c>
      <c r="K685" s="2">
        <f t="shared" si="111"/>
        <v>697.20775536541873</v>
      </c>
      <c r="L685" s="2">
        <f>SUM($K$7:$K685)</f>
        <v>3844.4679023355775</v>
      </c>
      <c r="M685" t="str">
        <f t="shared" si="112"/>
        <v/>
      </c>
    </row>
    <row r="686" spans="2:13" x14ac:dyDescent="0.15">
      <c r="B686" s="4">
        <v>68</v>
      </c>
      <c r="C686" s="2">
        <f t="shared" si="104"/>
        <v>4.7240382831718648</v>
      </c>
      <c r="D686" s="2">
        <f t="shared" si="105"/>
        <v>37.714204284424177</v>
      </c>
      <c r="E686" s="2">
        <f t="shared" si="106"/>
        <v>43.533808834395089</v>
      </c>
      <c r="F686" s="2">
        <f t="shared" si="107"/>
        <v>-5.8196045499709115</v>
      </c>
      <c r="G686" t="str">
        <f t="shared" si="103"/>
        <v xml:space="preserve"> </v>
      </c>
      <c r="H686" s="2">
        <f t="shared" si="108"/>
        <v>377.05350277248573</v>
      </c>
      <c r="I686" s="2">
        <f t="shared" si="109"/>
        <v>-32.050909251362299</v>
      </c>
      <c r="J686" s="2">
        <f t="shared" si="110"/>
        <v>-321.03887861105943</v>
      </c>
      <c r="K686" s="2">
        <f t="shared" si="111"/>
        <v>698.09238138354522</v>
      </c>
      <c r="L686" s="2">
        <f>SUM($K$7:$K686)</f>
        <v>4542.5602837191227</v>
      </c>
      <c r="M686" t="str">
        <f t="shared" si="112"/>
        <v/>
      </c>
    </row>
    <row r="687" spans="2:13" x14ac:dyDescent="0.15">
      <c r="B687" s="4">
        <v>68.099999999999994</v>
      </c>
      <c r="C687" s="2">
        <f t="shared" si="104"/>
        <v>4.8113682251509715</v>
      </c>
      <c r="D687" s="2">
        <f t="shared" si="105"/>
        <v>37.696496270072963</v>
      </c>
      <c r="E687" s="2">
        <f t="shared" si="106"/>
        <v>43.577981444825021</v>
      </c>
      <c r="F687" s="2">
        <f t="shared" si="107"/>
        <v>-5.8814851747520578</v>
      </c>
      <c r="G687" t="str">
        <f t="shared" si="103"/>
        <v xml:space="preserve"> </v>
      </c>
      <c r="H687" s="2">
        <f t="shared" si="108"/>
        <v>376.87400489025879</v>
      </c>
      <c r="I687" s="2">
        <f t="shared" si="109"/>
        <v>-32.156866470849579</v>
      </c>
      <c r="J687" s="2">
        <f t="shared" si="110"/>
        <v>-322.09845080593232</v>
      </c>
      <c r="K687" s="2">
        <f t="shared" si="111"/>
        <v>698.9724556961911</v>
      </c>
      <c r="L687" s="2">
        <f>SUM($K$7:$K687)</f>
        <v>5241.5327394153137</v>
      </c>
      <c r="M687" t="str">
        <f t="shared" si="112"/>
        <v/>
      </c>
    </row>
    <row r="688" spans="2:13" x14ac:dyDescent="0.15">
      <c r="B688" s="4">
        <v>68.2</v>
      </c>
      <c r="C688" s="2">
        <f t="shared" si="104"/>
        <v>4.8984013026830553</v>
      </c>
      <c r="D688" s="2">
        <f t="shared" si="105"/>
        <v>37.678304707978796</v>
      </c>
      <c r="E688" s="2">
        <f t="shared" si="106"/>
        <v>43.622154055254967</v>
      </c>
      <c r="F688" s="2">
        <f t="shared" si="107"/>
        <v>-5.9438493472761706</v>
      </c>
      <c r="G688" t="str">
        <f t="shared" si="103"/>
        <v xml:space="preserve"> </v>
      </c>
      <c r="H688" s="2">
        <f t="shared" si="108"/>
        <v>376.68938487881866</v>
      </c>
      <c r="I688" s="2">
        <f t="shared" si="109"/>
        <v>-32.262823690336887</v>
      </c>
      <c r="J688" s="2">
        <f t="shared" si="110"/>
        <v>-323.15802300080531</v>
      </c>
      <c r="K688" s="2">
        <f t="shared" si="111"/>
        <v>699.84740787962392</v>
      </c>
      <c r="L688" s="2">
        <f>SUM($K$7:$K688)</f>
        <v>5941.3801472949381</v>
      </c>
      <c r="M688" t="str">
        <f t="shared" si="112"/>
        <v/>
      </c>
    </row>
    <row r="689" spans="2:13" x14ac:dyDescent="0.15">
      <c r="B689" s="4">
        <v>68.3</v>
      </c>
      <c r="C689" s="2">
        <f t="shared" si="104"/>
        <v>4.9851002421690538</v>
      </c>
      <c r="D689" s="2">
        <f t="shared" si="105"/>
        <v>37.659572267784931</v>
      </c>
      <c r="E689" s="2">
        <f t="shared" si="106"/>
        <v>43.666326665684899</v>
      </c>
      <c r="F689" s="2">
        <f t="shared" si="107"/>
        <v>-6.006754397899968</v>
      </c>
      <c r="G689" t="str">
        <f t="shared" si="103"/>
        <v xml:space="preserve"> </v>
      </c>
      <c r="H689" s="2">
        <f t="shared" si="108"/>
        <v>376.49906645124656</v>
      </c>
      <c r="I689" s="2">
        <f t="shared" si="109"/>
        <v>-32.368780909824181</v>
      </c>
      <c r="J689" s="2">
        <f t="shared" si="110"/>
        <v>-324.21759519567831</v>
      </c>
      <c r="K689" s="2">
        <f t="shared" si="111"/>
        <v>700.71666164692488</v>
      </c>
      <c r="L689" s="2">
        <f>SUM($K$7:$K689)</f>
        <v>6642.0968089418629</v>
      </c>
      <c r="M689" t="str">
        <f t="shared" si="112"/>
        <v/>
      </c>
    </row>
    <row r="690" spans="2:13" x14ac:dyDescent="0.15">
      <c r="B690" s="4">
        <v>68.400000000000006</v>
      </c>
      <c r="C690" s="2">
        <f t="shared" si="104"/>
        <v>5.0714280135034073</v>
      </c>
      <c r="D690" s="2">
        <f t="shared" si="105"/>
        <v>37.640241022464373</v>
      </c>
      <c r="E690" s="2">
        <f t="shared" si="106"/>
        <v>43.710499276114845</v>
      </c>
      <c r="F690" s="2">
        <f t="shared" si="107"/>
        <v>-6.0702582536504721</v>
      </c>
      <c r="G690" t="str">
        <f t="shared" si="103"/>
        <v xml:space="preserve"> </v>
      </c>
      <c r="H690" s="2">
        <f t="shared" si="108"/>
        <v>376.30246722575572</v>
      </c>
      <c r="I690" s="2">
        <f t="shared" si="109"/>
        <v>-32.474738129311476</v>
      </c>
      <c r="J690" s="2">
        <f t="shared" si="110"/>
        <v>-325.27716739055126</v>
      </c>
      <c r="K690" s="2">
        <f t="shared" si="111"/>
        <v>701.57963461630698</v>
      </c>
      <c r="L690" s="2">
        <f>SUM($K$7:$K690)</f>
        <v>7343.6764435581699</v>
      </c>
      <c r="M690" t="str">
        <f t="shared" si="112"/>
        <v/>
      </c>
    </row>
    <row r="691" spans="2:13" x14ac:dyDescent="0.15">
      <c r="B691" s="4">
        <v>68.5</v>
      </c>
      <c r="C691" s="2">
        <f t="shared" si="104"/>
        <v>5.1573478442166447</v>
      </c>
      <c r="D691" s="2">
        <f t="shared" si="105"/>
        <v>37.620252422686768</v>
      </c>
      <c r="E691" s="2">
        <f t="shared" si="106"/>
        <v>43.754671886544777</v>
      </c>
      <c r="F691" s="2">
        <f t="shared" si="107"/>
        <v>-6.1344194638580092</v>
      </c>
      <c r="G691" t="str">
        <f t="shared" si="103"/>
        <v xml:space="preserve"> </v>
      </c>
      <c r="H691" s="2">
        <f t="shared" si="108"/>
        <v>376.09899844567235</v>
      </c>
      <c r="I691" s="2">
        <f t="shared" si="109"/>
        <v>-32.580695348798784</v>
      </c>
      <c r="J691" s="2">
        <f t="shared" si="110"/>
        <v>-326.33673958542425</v>
      </c>
      <c r="K691" s="2">
        <f t="shared" si="111"/>
        <v>702.43573803109666</v>
      </c>
      <c r="L691" s="2">
        <f>SUM($K$7:$K691)</f>
        <v>8046.1121815892666</v>
      </c>
      <c r="M691" t="str">
        <f t="shared" si="112"/>
        <v/>
      </c>
    </row>
    <row r="692" spans="2:13" x14ac:dyDescent="0.15">
      <c r="B692" s="4">
        <v>68.599999999999994</v>
      </c>
      <c r="C692" s="2">
        <f t="shared" si="104"/>
        <v>5.2428232333585498</v>
      </c>
      <c r="D692" s="2">
        <f t="shared" si="105"/>
        <v>37.599547266447701</v>
      </c>
      <c r="E692" s="2">
        <f t="shared" si="106"/>
        <v>43.798844496974716</v>
      </c>
      <c r="F692" s="2">
        <f t="shared" si="107"/>
        <v>-6.1992972305270158</v>
      </c>
      <c r="G692" t="str">
        <f t="shared" si="103"/>
        <v xml:space="preserve"> </v>
      </c>
      <c r="H692" s="2">
        <f t="shared" si="108"/>
        <v>375.88806465306106</v>
      </c>
      <c r="I692" s="2">
        <f t="shared" si="109"/>
        <v>-32.686652568286064</v>
      </c>
      <c r="J692" s="2">
        <f t="shared" si="110"/>
        <v>-327.39631178029725</v>
      </c>
      <c r="K692" s="2">
        <f t="shared" si="111"/>
        <v>703.28437643335837</v>
      </c>
      <c r="L692" s="2">
        <f>SUM($K$7:$K692)</f>
        <v>8749.396558022625</v>
      </c>
      <c r="M692" t="str">
        <f t="shared" si="112"/>
        <v/>
      </c>
    </row>
    <row r="693" spans="2:13" x14ac:dyDescent="0.15">
      <c r="B693" s="4">
        <v>68.7</v>
      </c>
      <c r="C693" s="2">
        <f t="shared" si="104"/>
        <v>5.3278179651200901</v>
      </c>
      <c r="D693" s="2">
        <f t="shared" si="105"/>
        <v>37.578065664164512</v>
      </c>
      <c r="E693" s="2">
        <f t="shared" si="106"/>
        <v>43.843017107404656</v>
      </c>
      <c r="F693" s="2">
        <f t="shared" si="107"/>
        <v>-6.2649514432401432</v>
      </c>
      <c r="G693" t="str">
        <f t="shared" si="103"/>
        <v xml:space="preserve"> </v>
      </c>
      <c r="H693" s="2">
        <f t="shared" si="108"/>
        <v>375.66906331810088</v>
      </c>
      <c r="I693" s="2">
        <f t="shared" si="109"/>
        <v>-32.792609787773387</v>
      </c>
      <c r="J693" s="2">
        <f t="shared" si="110"/>
        <v>-328.45588397517031</v>
      </c>
      <c r="K693" s="2">
        <f t="shared" si="111"/>
        <v>704.12494729327113</v>
      </c>
      <c r="L693" s="2">
        <f>SUM($K$7:$K693)</f>
        <v>9453.5215053158954</v>
      </c>
      <c r="M693" t="str">
        <f t="shared" si="112"/>
        <v/>
      </c>
    </row>
    <row r="694" spans="2:13" x14ac:dyDescent="0.15">
      <c r="B694" s="4">
        <v>68.8</v>
      </c>
      <c r="C694" s="2">
        <f t="shared" si="104"/>
        <v>5.4122961221944195</v>
      </c>
      <c r="D694" s="2">
        <f t="shared" si="105"/>
        <v>37.555746999455671</v>
      </c>
      <c r="E694" s="2">
        <f t="shared" si="106"/>
        <v>43.887189717834595</v>
      </c>
      <c r="F694" s="2">
        <f t="shared" si="107"/>
        <v>-6.3314427183789235</v>
      </c>
      <c r="G694" t="str">
        <f t="shared" si="103"/>
        <v xml:space="preserve"> </v>
      </c>
      <c r="H694" s="2">
        <f t="shared" si="108"/>
        <v>375.44138442643106</v>
      </c>
      <c r="I694" s="2">
        <f t="shared" si="109"/>
        <v>-32.898567007260667</v>
      </c>
      <c r="J694" s="2">
        <f t="shared" si="110"/>
        <v>-329.51545617004308</v>
      </c>
      <c r="K694" s="2">
        <f t="shared" si="111"/>
        <v>704.95684059647419</v>
      </c>
      <c r="L694" s="2">
        <f>SUM($K$7:$K694)</f>
        <v>10158.47834591237</v>
      </c>
      <c r="M694" t="str">
        <f t="shared" si="112"/>
        <v/>
      </c>
    </row>
    <row r="695" spans="2:13" x14ac:dyDescent="0.15">
      <c r="B695" s="4">
        <v>68.900000000000006</v>
      </c>
      <c r="C695" s="2">
        <f t="shared" si="104"/>
        <v>5.4962220988761032</v>
      </c>
      <c r="D695" s="2">
        <f t="shared" si="105"/>
        <v>37.532529885830542</v>
      </c>
      <c r="E695" s="2">
        <f t="shared" si="106"/>
        <v>43.931362328264534</v>
      </c>
      <c r="F695" s="2">
        <f t="shared" si="107"/>
        <v>-6.3988324424339922</v>
      </c>
      <c r="G695" t="str">
        <f t="shared" si="103"/>
        <v xml:space="preserve"> </v>
      </c>
      <c r="H695" s="2">
        <f t="shared" si="108"/>
        <v>375.2044100267965</v>
      </c>
      <c r="I695" s="2">
        <f t="shared" si="109"/>
        <v>-33.004524226747961</v>
      </c>
      <c r="J695" s="2">
        <f t="shared" si="110"/>
        <v>-330.57502836491614</v>
      </c>
      <c r="K695" s="2">
        <f t="shared" si="111"/>
        <v>705.77943839171257</v>
      </c>
      <c r="L695" s="2">
        <f>SUM($K$7:$K695)</f>
        <v>10864.257784304082</v>
      </c>
      <c r="M695" t="str">
        <f t="shared" si="112"/>
        <v/>
      </c>
    </row>
    <row r="696" spans="2:13" x14ac:dyDescent="0.15">
      <c r="B696" s="4">
        <v>69</v>
      </c>
      <c r="C696" s="2">
        <f t="shared" si="104"/>
        <v>5.5795606138984937</v>
      </c>
      <c r="D696" s="2">
        <f t="shared" si="105"/>
        <v>37.508352119528766</v>
      </c>
      <c r="E696" s="2">
        <f t="shared" si="106"/>
        <v>43.975534938694473</v>
      </c>
      <c r="F696" s="2">
        <f t="shared" si="107"/>
        <v>-6.467182819165707</v>
      </c>
      <c r="G696" t="str">
        <f t="shared" si="103"/>
        <v xml:space="preserve"> </v>
      </c>
      <c r="H696" s="2">
        <f t="shared" si="108"/>
        <v>374.95751374143515</v>
      </c>
      <c r="I696" s="2">
        <f t="shared" si="109"/>
        <v>-33.110481446235269</v>
      </c>
      <c r="J696" s="2">
        <f t="shared" si="110"/>
        <v>-331.63460055978908</v>
      </c>
      <c r="K696" s="2">
        <f t="shared" si="111"/>
        <v>706.59211430122423</v>
      </c>
      <c r="L696" s="2">
        <f>SUM($K$7:$K696)</f>
        <v>11570.849898605305</v>
      </c>
      <c r="M696" t="str">
        <f t="shared" si="112"/>
        <v/>
      </c>
    </row>
    <row r="697" spans="2:13" x14ac:dyDescent="0.15">
      <c r="B697" s="4">
        <v>69.099999999999994</v>
      </c>
      <c r="C697" s="2">
        <f t="shared" si="104"/>
        <v>5.6622767230097395</v>
      </c>
      <c r="D697" s="2">
        <f t="shared" si="105"/>
        <v>37.483150628758253</v>
      </c>
      <c r="E697" s="2">
        <f t="shared" si="106"/>
        <v>44.019707549124412</v>
      </c>
      <c r="F697" s="2">
        <f t="shared" si="107"/>
        <v>-6.5365569203661593</v>
      </c>
      <c r="G697" t="str">
        <f t="shared" si="103"/>
        <v xml:space="preserve"> </v>
      </c>
      <c r="H697" s="2">
        <f t="shared" si="108"/>
        <v>374.70006024174597</v>
      </c>
      <c r="I697" s="2">
        <f t="shared" si="109"/>
        <v>-33.216438665722549</v>
      </c>
      <c r="J697" s="2">
        <f t="shared" si="110"/>
        <v>-332.69417275466208</v>
      </c>
      <c r="K697" s="2">
        <f t="shared" si="111"/>
        <v>707.39423299640805</v>
      </c>
      <c r="L697" s="2">
        <f>SUM($K$7:$K697)</f>
        <v>12278.244131601714</v>
      </c>
      <c r="M697" t="str">
        <f t="shared" si="112"/>
        <v/>
      </c>
    </row>
    <row r="698" spans="2:13" x14ac:dyDescent="0.15">
      <c r="B698" s="4">
        <v>69.2</v>
      </c>
      <c r="C698" s="2">
        <f t="shared" si="104"/>
        <v>5.7443358312872306</v>
      </c>
      <c r="D698" s="2">
        <f t="shared" si="105"/>
        <v>37.456861419590936</v>
      </c>
      <c r="E698" s="2">
        <f t="shared" si="106"/>
        <v>44.063880159554351</v>
      </c>
      <c r="F698" s="2">
        <f t="shared" si="107"/>
        <v>-6.607018739963415</v>
      </c>
      <c r="G698" t="str">
        <f t="shared" si="103"/>
        <v xml:space="preserve"> </v>
      </c>
      <c r="H698" s="2">
        <f t="shared" si="108"/>
        <v>374.43140469188484</v>
      </c>
      <c r="I698" s="2">
        <f t="shared" si="109"/>
        <v>-33.322395885209872</v>
      </c>
      <c r="J698" s="2">
        <f t="shared" si="110"/>
        <v>-333.75374494953513</v>
      </c>
      <c r="K698" s="2">
        <f t="shared" si="111"/>
        <v>708.18514964141991</v>
      </c>
      <c r="L698" s="2">
        <f>SUM($K$7:$K698)</f>
        <v>12986.429281243134</v>
      </c>
      <c r="M698" t="str">
        <f t="shared" si="112"/>
        <v/>
      </c>
    </row>
    <row r="699" spans="2:13" x14ac:dyDescent="0.15">
      <c r="B699" s="4">
        <v>69.3</v>
      </c>
      <c r="C699" s="2">
        <f t="shared" si="104"/>
        <v>5.8257037051916569</v>
      </c>
      <c r="D699" s="2">
        <f t="shared" si="105"/>
        <v>37.429419518786034</v>
      </c>
      <c r="E699" s="2">
        <f t="shared" si="106"/>
        <v>44.10805276998429</v>
      </c>
      <c r="F699" s="2">
        <f t="shared" si="107"/>
        <v>-6.6786332511982565</v>
      </c>
      <c r="G699" t="str">
        <f t="shared" si="103"/>
        <v xml:space="preserve"> </v>
      </c>
      <c r="H699" s="2">
        <f t="shared" si="108"/>
        <v>374.15089216302221</v>
      </c>
      <c r="I699" s="2">
        <f t="shared" si="109"/>
        <v>-33.428353104697152</v>
      </c>
      <c r="J699" s="2">
        <f t="shared" si="110"/>
        <v>-334.81331714440802</v>
      </c>
      <c r="K699" s="2">
        <f t="shared" si="111"/>
        <v>708.96420930743022</v>
      </c>
      <c r="L699" s="2">
        <f>SUM($K$7:$K699)</f>
        <v>13695.393490550565</v>
      </c>
      <c r="M699" t="str">
        <f t="shared" si="112"/>
        <v/>
      </c>
    </row>
    <row r="700" spans="2:13" x14ac:dyDescent="0.15">
      <c r="B700" s="4">
        <v>69.400000000000006</v>
      </c>
      <c r="C700" s="2">
        <f t="shared" si="104"/>
        <v>5.9063464843608955</v>
      </c>
      <c r="D700" s="2">
        <f t="shared" si="105"/>
        <v>37.400758913818414</v>
      </c>
      <c r="E700" s="2">
        <f t="shared" si="106"/>
        <v>44.15222538041423</v>
      </c>
      <c r="F700" s="2">
        <f t="shared" si="107"/>
        <v>-6.7514664665958151</v>
      </c>
      <c r="G700" t="str">
        <f t="shared" si="103"/>
        <v xml:space="preserve"> </v>
      </c>
      <c r="H700" s="2">
        <f t="shared" si="108"/>
        <v>373.85785702109376</v>
      </c>
      <c r="I700" s="2">
        <f t="shared" si="109"/>
        <v>-33.53431032418446</v>
      </c>
      <c r="J700" s="2">
        <f t="shared" si="110"/>
        <v>-335.87288933928107</v>
      </c>
      <c r="K700" s="2">
        <f t="shared" si="111"/>
        <v>709.73074636037484</v>
      </c>
      <c r="L700" s="2">
        <f>SUM($K$7:$K700)</f>
        <v>14405.12423691094</v>
      </c>
      <c r="M700" t="str">
        <f t="shared" si="112"/>
        <v/>
      </c>
    </row>
    <row r="701" spans="2:13" x14ac:dyDescent="0.15">
      <c r="B701" s="4">
        <v>69.5</v>
      </c>
      <c r="C701" s="2">
        <f t="shared" si="104"/>
        <v>5.9862306931450604</v>
      </c>
      <c r="D701" s="2">
        <f t="shared" si="105"/>
        <v>37.37081249040034</v>
      </c>
      <c r="E701" s="2">
        <f t="shared" si="106"/>
        <v>44.196397990844169</v>
      </c>
      <c r="F701" s="2">
        <f t="shared" si="107"/>
        <v>-6.8255855004438288</v>
      </c>
      <c r="G701" t="str">
        <f t="shared" si="103"/>
        <v xml:space="preserve"> </v>
      </c>
      <c r="H701" s="2">
        <f t="shared" si="108"/>
        <v>373.55162229096197</v>
      </c>
      <c r="I701" s="2">
        <f t="shared" si="109"/>
        <v>-33.640267543671754</v>
      </c>
      <c r="J701" s="2">
        <f t="shared" si="110"/>
        <v>-336.93246153415396</v>
      </c>
      <c r="K701" s="2">
        <f t="shared" si="111"/>
        <v>710.48408382511593</v>
      </c>
      <c r="L701" s="2">
        <f>SUM($K$7:$K701)</f>
        <v>15115.608320736057</v>
      </c>
      <c r="M701" t="str">
        <f t="shared" si="112"/>
        <v/>
      </c>
    </row>
    <row r="702" spans="2:13" x14ac:dyDescent="0.15">
      <c r="B702" s="4">
        <v>69.599999999999994</v>
      </c>
      <c r="C702" s="2">
        <f t="shared" si="104"/>
        <v>6.0653232518836546</v>
      </c>
      <c r="D702" s="2">
        <f t="shared" si="105"/>
        <v>37.339511967792049</v>
      </c>
      <c r="E702" s="2">
        <f t="shared" si="106"/>
        <v>44.240570601274101</v>
      </c>
      <c r="F702" s="2">
        <f t="shared" si="107"/>
        <v>-6.9010586334820516</v>
      </c>
      <c r="G702" t="str">
        <f t="shared" si="103"/>
        <v xml:space="preserve"> </v>
      </c>
      <c r="H702" s="2">
        <f t="shared" si="108"/>
        <v>373.2314989999864</v>
      </c>
      <c r="I702" s="2">
        <f t="shared" si="109"/>
        <v>-33.746224763159034</v>
      </c>
      <c r="J702" s="2">
        <f t="shared" si="110"/>
        <v>-337.99203372902696</v>
      </c>
      <c r="K702" s="2">
        <f t="shared" si="111"/>
        <v>711.22353272901341</v>
      </c>
      <c r="L702" s="2">
        <f>SUM($K$7:$K702)</f>
        <v>15826.83185346507</v>
      </c>
      <c r="M702" t="str">
        <f t="shared" si="112"/>
        <v/>
      </c>
    </row>
    <row r="703" spans="2:13" x14ac:dyDescent="0.15">
      <c r="B703" s="4">
        <v>69.7</v>
      </c>
      <c r="C703" s="2">
        <f t="shared" si="104"/>
        <v>6.1435914879262441</v>
      </c>
      <c r="D703" s="2">
        <f t="shared" si="105"/>
        <v>37.306787832205231</v>
      </c>
      <c r="E703" s="2">
        <f t="shared" si="106"/>
        <v>44.284743211704047</v>
      </c>
      <c r="F703" s="2">
        <f t="shared" si="107"/>
        <v>-6.9779553794988161</v>
      </c>
      <c r="G703" t="str">
        <f t="shared" ref="G703:G766" si="113">IF(AND($F703&gt;=-0.5,$F703&lt;0.5),$B703," ")</f>
        <v xml:space="preserve"> </v>
      </c>
      <c r="H703" s="2">
        <f t="shared" si="108"/>
        <v>372.89678550408098</v>
      </c>
      <c r="I703" s="2">
        <f t="shared" si="109"/>
        <v>-33.852181982646357</v>
      </c>
      <c r="J703" s="2">
        <f t="shared" si="110"/>
        <v>-339.05160592389996</v>
      </c>
      <c r="K703" s="2">
        <f t="shared" si="111"/>
        <v>711.94839142798094</v>
      </c>
      <c r="L703" s="2">
        <f>SUM($K$7:$K703)</f>
        <v>16538.780244893052</v>
      </c>
      <c r="M703" t="str">
        <f t="shared" si="112"/>
        <v/>
      </c>
    </row>
    <row r="704" spans="2:13" x14ac:dyDescent="0.15">
      <c r="B704" s="4">
        <v>69.8</v>
      </c>
      <c r="C704" s="2">
        <f t="shared" si="104"/>
        <v>6.221003146397706</v>
      </c>
      <c r="D704" s="2">
        <f t="shared" si="105"/>
        <v>37.272569268610965</v>
      </c>
      <c r="E704" s="2">
        <f t="shared" si="106"/>
        <v>44.328915822133979</v>
      </c>
      <c r="F704" s="2">
        <f t="shared" si="107"/>
        <v>-7.0563465535230137</v>
      </c>
      <c r="G704" t="str">
        <f t="shared" si="113"/>
        <v xml:space="preserve"> </v>
      </c>
      <c r="H704" s="2">
        <f t="shared" si="108"/>
        <v>372.54676679941082</v>
      </c>
      <c r="I704" s="2">
        <f t="shared" si="109"/>
        <v>-33.958139202133637</v>
      </c>
      <c r="J704" s="2">
        <f t="shared" si="110"/>
        <v>-340.11117811877295</v>
      </c>
      <c r="K704" s="2">
        <f t="shared" si="111"/>
        <v>712.65794491818383</v>
      </c>
      <c r="L704" s="2">
        <f>SUM($K$7:$K704)</f>
        <v>17251.438189811237</v>
      </c>
      <c r="M704" t="str">
        <f t="shared" si="112"/>
        <v/>
      </c>
    </row>
    <row r="705" spans="2:13" x14ac:dyDescent="0.15">
      <c r="B705" s="4">
        <v>69.900000000000006</v>
      </c>
      <c r="C705" s="2">
        <f t="shared" si="104"/>
        <v>6.2975264007102822</v>
      </c>
      <c r="D705" s="2">
        <f t="shared" si="105"/>
        <v>37.23678409127119</v>
      </c>
      <c r="E705" s="2">
        <f t="shared" si="106"/>
        <v>44.373088432563925</v>
      </c>
      <c r="F705" s="2">
        <f t="shared" si="107"/>
        <v>-7.1363043412927354</v>
      </c>
      <c r="G705" t="str">
        <f t="shared" si="113"/>
        <v xml:space="preserve"> </v>
      </c>
      <c r="H705" s="2">
        <f t="shared" si="108"/>
        <v>372.18071382295199</v>
      </c>
      <c r="I705" s="2">
        <f t="shared" si="109"/>
        <v>-34.06409642162096</v>
      </c>
      <c r="J705" s="2">
        <f t="shared" si="110"/>
        <v>-341.17075031364601</v>
      </c>
      <c r="K705" s="2">
        <f t="shared" si="111"/>
        <v>713.351464136598</v>
      </c>
      <c r="L705" s="2">
        <f>SUM($K$7:$K705)</f>
        <v>17964.789653947835</v>
      </c>
      <c r="M705" t="str">
        <f t="shared" si="112"/>
        <v/>
      </c>
    </row>
    <row r="706" spans="2:13" x14ac:dyDescent="0.15">
      <c r="B706" s="4">
        <v>70</v>
      </c>
      <c r="C706" s="2">
        <f t="shared" si="104"/>
        <v>6.3731298628235322</v>
      </c>
      <c r="D706" s="2">
        <f t="shared" si="105"/>
        <v>37.199358673319203</v>
      </c>
      <c r="E706" s="2">
        <f t="shared" si="106"/>
        <v>44.417261042993857</v>
      </c>
      <c r="F706" s="2">
        <f t="shared" si="107"/>
        <v>-7.217902369674654</v>
      </c>
      <c r="G706" t="str">
        <f t="shared" si="113"/>
        <v xml:space="preserve"> </v>
      </c>
      <c r="H706" s="2">
        <f t="shared" si="108"/>
        <v>371.7978827452007</v>
      </c>
      <c r="I706" s="2">
        <f t="shared" si="109"/>
        <v>-34.17005364110824</v>
      </c>
      <c r="J706" s="2">
        <f t="shared" si="110"/>
        <v>-342.23032250851884</v>
      </c>
      <c r="K706" s="2">
        <f t="shared" si="111"/>
        <v>714.02820525371953</v>
      </c>
      <c r="L706" s="2">
        <f>SUM($K$7:$K706)</f>
        <v>18678.817859201554</v>
      </c>
      <c r="M706" t="str">
        <f t="shared" si="112"/>
        <v/>
      </c>
    </row>
    <row r="707" spans="2:13" x14ac:dyDescent="0.15">
      <c r="B707" s="4">
        <v>70.099999999999994</v>
      </c>
      <c r="C707" s="2">
        <f t="shared" si="104"/>
        <v>6.4477825932543169</v>
      </c>
      <c r="D707" s="2">
        <f t="shared" si="105"/>
        <v>37.160217875720932</v>
      </c>
      <c r="E707" s="2">
        <f t="shared" si="106"/>
        <v>44.461433653423796</v>
      </c>
      <c r="F707" s="2">
        <f t="shared" si="107"/>
        <v>-7.3012157777028648</v>
      </c>
      <c r="G707" t="str">
        <f t="shared" si="113"/>
        <v xml:space="preserve"> </v>
      </c>
      <c r="H707" s="2">
        <f t="shared" si="108"/>
        <v>371.39751425838165</v>
      </c>
      <c r="I707" s="2">
        <f t="shared" si="109"/>
        <v>-34.276010860595534</v>
      </c>
      <c r="J707" s="2">
        <f t="shared" si="110"/>
        <v>-343.28989470339189</v>
      </c>
      <c r="K707" s="2">
        <f t="shared" si="111"/>
        <v>714.6874089617736</v>
      </c>
      <c r="L707" s="2">
        <f>SUM($K$7:$K707)</f>
        <v>19393.505268163328</v>
      </c>
      <c r="M707" t="str">
        <f t="shared" si="112"/>
        <v/>
      </c>
    </row>
    <row r="708" spans="2:13" x14ac:dyDescent="0.15">
      <c r="B708" s="4">
        <v>70.2</v>
      </c>
      <c r="C708" s="2">
        <f t="shared" si="104"/>
        <v>6.5214541108387891</v>
      </c>
      <c r="D708" s="2">
        <f t="shared" si="105"/>
        <v>37.119284975955395</v>
      </c>
      <c r="E708" s="2">
        <f t="shared" si="106"/>
        <v>44.505606263853736</v>
      </c>
      <c r="F708" s="2">
        <f t="shared" si="107"/>
        <v>-7.3863212878983404</v>
      </c>
      <c r="G708" t="str">
        <f t="shared" si="113"/>
        <v xml:space="preserve"> </v>
      </c>
      <c r="H708" s="2">
        <f t="shared" si="108"/>
        <v>370.97883286356063</v>
      </c>
      <c r="I708" s="2">
        <f t="shared" si="109"/>
        <v>-34.381968080082842</v>
      </c>
      <c r="J708" s="2">
        <f t="shared" si="110"/>
        <v>-344.34946689826484</v>
      </c>
      <c r="K708" s="2">
        <f t="shared" si="111"/>
        <v>715.32829976182552</v>
      </c>
      <c r="L708" s="2">
        <f>SUM($K$7:$K708)</f>
        <v>20108.833567925154</v>
      </c>
      <c r="M708" t="str">
        <f t="shared" si="112"/>
        <v/>
      </c>
    </row>
    <row r="709" spans="2:13" x14ac:dyDescent="0.15">
      <c r="B709" s="4">
        <v>70.3</v>
      </c>
      <c r="C709" s="2">
        <f t="shared" si="104"/>
        <v>6.5941144022480245</v>
      </c>
      <c r="D709" s="2">
        <f t="shared" si="105"/>
        <v>37.076481596756729</v>
      </c>
      <c r="E709" s="2">
        <f t="shared" si="106"/>
        <v>44.549778874283675</v>
      </c>
      <c r="F709" s="2">
        <f t="shared" si="107"/>
        <v>-7.4732972775269459</v>
      </c>
      <c r="G709" t="str">
        <f t="shared" si="113"/>
        <v xml:space="preserve"> </v>
      </c>
      <c r="H709" s="2">
        <f t="shared" si="108"/>
        <v>370.54104616012006</v>
      </c>
      <c r="I709" s="2">
        <f t="shared" si="109"/>
        <v>-34.487925299570122</v>
      </c>
      <c r="J709" s="2">
        <f t="shared" si="110"/>
        <v>-345.40903909313784</v>
      </c>
      <c r="K709" s="2">
        <f t="shared" si="111"/>
        <v>715.95008525325784</v>
      </c>
      <c r="L709" s="2">
        <f>SUM($K$7:$K709)</f>
        <v>20824.783653178412</v>
      </c>
      <c r="M709" t="str">
        <f t="shared" si="112"/>
        <v/>
      </c>
    </row>
    <row r="710" spans="2:13" x14ac:dyDescent="0.15">
      <c r="B710" s="4">
        <v>70.400000000000006</v>
      </c>
      <c r="C710" s="2">
        <f t="shared" si="104"/>
        <v>6.6657339312601209</v>
      </c>
      <c r="D710" s="2">
        <f t="shared" si="105"/>
        <v>37.031727635267288</v>
      </c>
      <c r="E710" s="2">
        <f t="shared" si="106"/>
        <v>44.593951484713614</v>
      </c>
      <c r="F710" s="2">
        <f t="shared" si="107"/>
        <v>-7.5622238494463261</v>
      </c>
      <c r="G710" t="str">
        <f t="shared" si="113"/>
        <v xml:space="preserve"> </v>
      </c>
      <c r="H710" s="2">
        <f t="shared" si="108"/>
        <v>370.08334414110425</v>
      </c>
      <c r="I710" s="2">
        <f t="shared" si="109"/>
        <v>-34.593882519057445</v>
      </c>
      <c r="J710" s="2">
        <f t="shared" si="110"/>
        <v>-346.46861128801083</v>
      </c>
      <c r="K710" s="2">
        <f t="shared" si="111"/>
        <v>716.55195542911508</v>
      </c>
      <c r="L710" s="2">
        <f>SUM($K$7:$K710)</f>
        <v>21541.335608607529</v>
      </c>
      <c r="M710" t="str">
        <f t="shared" si="112"/>
        <v/>
      </c>
    </row>
    <row r="711" spans="2:13" x14ac:dyDescent="0.15">
      <c r="B711" s="4">
        <v>70.5</v>
      </c>
      <c r="C711" s="2">
        <f t="shared" si="104"/>
        <v>6.736283647790188</v>
      </c>
      <c r="D711" s="2">
        <f t="shared" si="105"/>
        <v>36.984941192953556</v>
      </c>
      <c r="E711" s="2">
        <f t="shared" si="106"/>
        <v>44.638124095143553</v>
      </c>
      <c r="F711" s="2">
        <f t="shared" si="107"/>
        <v>-7.6531829021899966</v>
      </c>
      <c r="G711" t="str">
        <f t="shared" si="113"/>
        <v xml:space="preserve"> </v>
      </c>
      <c r="H711" s="2">
        <f t="shared" si="108"/>
        <v>369.60489849798023</v>
      </c>
      <c r="I711" s="2">
        <f t="shared" si="109"/>
        <v>-34.699839738544725</v>
      </c>
      <c r="J711" s="2">
        <f t="shared" si="110"/>
        <v>-347.52818348288372</v>
      </c>
      <c r="K711" s="2">
        <f t="shared" si="111"/>
        <v>717.13308198086395</v>
      </c>
      <c r="L711" s="2">
        <f>SUM($K$7:$K711)</f>
        <v>22258.468690588394</v>
      </c>
      <c r="M711" t="str">
        <f t="shared" si="112"/>
        <v/>
      </c>
    </row>
    <row r="712" spans="2:13" x14ac:dyDescent="0.15">
      <c r="B712" s="4">
        <v>70.599999999999994</v>
      </c>
      <c r="C712" s="2">
        <f t="shared" ref="C712:C775" si="114">SQRT(($C$1*SQRT(2)/2)^2-($C$3*COS(2*3.14*(-B712/$C$2)))^2)-SQRT(($C$1*SQRT(2)/2)^2-$C$3^2)</f>
        <v>6.8057349966811245</v>
      </c>
      <c r="D712" s="2">
        <f t="shared" ref="D712:D775" si="115">$C$3*COS((2*3.14)*(($C712-$B712)/$C$2))</f>
        <v>36.936038506642497</v>
      </c>
      <c r="E712" s="2">
        <f t="shared" ref="E712:E775" si="116">$C$3/$F$1*$B712-($C$3*($C$2-$F$1)/$F$1)</f>
        <v>44.682296705573485</v>
      </c>
      <c r="F712" s="2">
        <f t="shared" ref="F712:F775" si="117">+$D712-$E712</f>
        <v>-7.7462581989309882</v>
      </c>
      <c r="G712" t="str">
        <f t="shared" si="113"/>
        <v xml:space="preserve"> </v>
      </c>
      <c r="H712" s="2">
        <f t="shared" ref="H712:H775" si="118">(+$D712-$D713)*10/2+$D713*10</f>
        <v>369.10486193840597</v>
      </c>
      <c r="I712" s="2">
        <f t="shared" ref="I712:I775" si="119">-($C$3-$H$3)*$B712/$F$2+$C$3</f>
        <v>-34.805796958032019</v>
      </c>
      <c r="J712" s="2">
        <f t="shared" ref="J712:J775" si="120">(+$I712-$I713)*10/2+$I713*10</f>
        <v>-348.58775567775672</v>
      </c>
      <c r="K712" s="2">
        <f t="shared" ref="K712:K775" si="121">+$H712-$J712</f>
        <v>717.69261761616269</v>
      </c>
      <c r="L712" s="2">
        <f>SUM($K$7:$K712)</f>
        <v>22976.161308204555</v>
      </c>
      <c r="M712" t="str">
        <f t="shared" ref="M712:M775" si="122">IF($F$2=$G712,$L712,"")</f>
        <v/>
      </c>
    </row>
    <row r="713" spans="2:13" x14ac:dyDescent="0.15">
      <c r="B713" s="4">
        <v>70.7</v>
      </c>
      <c r="C713" s="2">
        <f t="shared" si="114"/>
        <v>6.8740599262571038</v>
      </c>
      <c r="D713" s="2">
        <f t="shared" si="115"/>
        <v>36.884933881038691</v>
      </c>
      <c r="E713" s="2">
        <f t="shared" si="116"/>
        <v>44.726469316003431</v>
      </c>
      <c r="F713" s="2">
        <f t="shared" si="117"/>
        <v>-7.8415354349647401</v>
      </c>
      <c r="G713" t="str">
        <f t="shared" si="113"/>
        <v xml:space="preserve"> </v>
      </c>
      <c r="H713" s="2">
        <f t="shared" si="118"/>
        <v>368.58236752062413</v>
      </c>
      <c r="I713" s="2">
        <f t="shared" si="119"/>
        <v>-34.911754177519327</v>
      </c>
      <c r="J713" s="2">
        <f t="shared" si="120"/>
        <v>-349.64732787262972</v>
      </c>
      <c r="K713" s="2">
        <f t="shared" si="121"/>
        <v>718.22969539325391</v>
      </c>
      <c r="L713" s="2">
        <f>SUM($K$7:$K713)</f>
        <v>23694.391003597808</v>
      </c>
      <c r="M713" t="str">
        <f t="shared" si="122"/>
        <v/>
      </c>
    </row>
    <row r="714" spans="2:13" x14ac:dyDescent="0.15">
      <c r="B714" s="4">
        <v>70.8</v>
      </c>
      <c r="C714" s="2">
        <f t="shared" si="114"/>
        <v>6.9412308966423808</v>
      </c>
      <c r="D714" s="2">
        <f t="shared" si="115"/>
        <v>36.83153962308613</v>
      </c>
      <c r="E714" s="2">
        <f t="shared" si="116"/>
        <v>44.77064192643337</v>
      </c>
      <c r="F714" s="2">
        <f t="shared" si="117"/>
        <v>-7.9391023033472408</v>
      </c>
      <c r="G714" t="str">
        <f t="shared" si="113"/>
        <v xml:space="preserve"> </v>
      </c>
      <c r="H714" s="2">
        <f t="shared" si="118"/>
        <v>368.03652800813569</v>
      </c>
      <c r="I714" s="2">
        <f t="shared" si="119"/>
        <v>-35.017711397006607</v>
      </c>
      <c r="J714" s="2">
        <f t="shared" si="120"/>
        <v>-350.70690006750272</v>
      </c>
      <c r="K714" s="2">
        <f t="shared" si="121"/>
        <v>718.74342807563835</v>
      </c>
      <c r="L714" s="2">
        <f>SUM($K$7:$K714)</f>
        <v>24413.134431673447</v>
      </c>
      <c r="M714" t="str">
        <f t="shared" si="122"/>
        <v/>
      </c>
    </row>
    <row r="715" spans="2:13" x14ac:dyDescent="0.15">
      <c r="B715" s="4">
        <v>70.900000000000006</v>
      </c>
      <c r="C715" s="2">
        <f t="shared" si="114"/>
        <v>7.0072208878479216</v>
      </c>
      <c r="D715" s="2">
        <f t="shared" si="115"/>
        <v>36.77576597854101</v>
      </c>
      <c r="E715" s="2">
        <f t="shared" si="116"/>
        <v>44.81481453686331</v>
      </c>
      <c r="F715" s="2">
        <f t="shared" si="117"/>
        <v>-8.0390485583222997</v>
      </c>
      <c r="G715" t="str">
        <f t="shared" si="113"/>
        <v xml:space="preserve"> </v>
      </c>
      <c r="H715" s="2">
        <f t="shared" si="118"/>
        <v>367.46643524832643</v>
      </c>
      <c r="I715" s="2">
        <f t="shared" si="119"/>
        <v>-35.12366861649393</v>
      </c>
      <c r="J715" s="2">
        <f t="shared" si="120"/>
        <v>-351.76647226237571</v>
      </c>
      <c r="K715" s="2">
        <f t="shared" si="121"/>
        <v>719.23290751070215</v>
      </c>
      <c r="L715" s="2">
        <f>SUM($K$7:$K715)</f>
        <v>25132.367339184148</v>
      </c>
      <c r="M715" t="str">
        <f t="shared" si="122"/>
        <v/>
      </c>
    </row>
    <row r="716" spans="2:13" x14ac:dyDescent="0.15">
      <c r="B716" s="4">
        <v>71</v>
      </c>
      <c r="C716" s="2">
        <f t="shared" si="114"/>
        <v>7.0720034076279461</v>
      </c>
      <c r="D716" s="2">
        <f t="shared" si="115"/>
        <v>36.717521071124281</v>
      </c>
      <c r="E716" s="2">
        <f t="shared" si="116"/>
        <v>44.858987147293249</v>
      </c>
      <c r="F716" s="2">
        <f t="shared" si="117"/>
        <v>-8.1414660761689674</v>
      </c>
      <c r="G716" t="str">
        <f t="shared" si="113"/>
        <v xml:space="preserve"> </v>
      </c>
      <c r="H716" s="2">
        <f t="shared" si="118"/>
        <v>366.87115957874261</v>
      </c>
      <c r="I716" s="2">
        <f t="shared" si="119"/>
        <v>-35.22962583598121</v>
      </c>
      <c r="J716" s="2">
        <f t="shared" si="120"/>
        <v>-352.8260444572486</v>
      </c>
      <c r="K716" s="2">
        <f t="shared" si="121"/>
        <v>719.69720403599126</v>
      </c>
      <c r="L716" s="2">
        <f>SUM($K$7:$K716)</f>
        <v>25852.064543220138</v>
      </c>
      <c r="M716" t="str">
        <f t="shared" si="122"/>
        <v/>
      </c>
    </row>
    <row r="717" spans="2:13" x14ac:dyDescent="0.15">
      <c r="B717" s="4">
        <v>71.099999999999994</v>
      </c>
      <c r="C717" s="2">
        <f t="shared" si="114"/>
        <v>7.1355524991094654</v>
      </c>
      <c r="D717" s="2">
        <f t="shared" si="115"/>
        <v>36.656710844624243</v>
      </c>
      <c r="E717" s="2">
        <f t="shared" si="116"/>
        <v>44.903159757723181</v>
      </c>
      <c r="F717" s="2">
        <f t="shared" si="117"/>
        <v>-8.2464489130989378</v>
      </c>
      <c r="G717" t="str">
        <f t="shared" si="113"/>
        <v xml:space="preserve"> </v>
      </c>
      <c r="H717" s="2">
        <f t="shared" si="118"/>
        <v>366.24974926472595</v>
      </c>
      <c r="I717" s="2">
        <f t="shared" si="119"/>
        <v>-35.335583055468504</v>
      </c>
      <c r="J717" s="2">
        <f t="shared" si="120"/>
        <v>-353.88561665212154</v>
      </c>
      <c r="K717" s="2">
        <f t="shared" si="121"/>
        <v>720.13536591684749</v>
      </c>
      <c r="L717" s="2">
        <f>SUM($K$7:$K717)</f>
        <v>26572.199909136987</v>
      </c>
      <c r="M717" t="str">
        <f t="shared" si="122"/>
        <v/>
      </c>
    </row>
    <row r="718" spans="2:13" x14ac:dyDescent="0.15">
      <c r="B718" s="4">
        <v>71.2</v>
      </c>
      <c r="C718" s="2">
        <f t="shared" si="114"/>
        <v>7.1978427481968339</v>
      </c>
      <c r="D718" s="2">
        <f t="shared" si="115"/>
        <v>36.593239008320943</v>
      </c>
      <c r="E718" s="2">
        <f t="shared" si="116"/>
        <v>44.947332368153127</v>
      </c>
      <c r="F718" s="2">
        <f t="shared" si="117"/>
        <v>-8.3540933598321843</v>
      </c>
      <c r="G718" t="str">
        <f t="shared" si="113"/>
        <v xml:space="preserve"> </v>
      </c>
      <c r="H718" s="2">
        <f t="shared" si="118"/>
        <v>365.60122997212596</v>
      </c>
      <c r="I718" s="2">
        <f t="shared" si="119"/>
        <v>-35.441540274955813</v>
      </c>
      <c r="J718" s="2">
        <f t="shared" si="120"/>
        <v>-354.9451888469946</v>
      </c>
      <c r="K718" s="2">
        <f t="shared" si="121"/>
        <v>720.54641881912062</v>
      </c>
      <c r="L718" s="2">
        <f>SUM($K$7:$K718)</f>
        <v>27292.746327956109</v>
      </c>
      <c r="M718" t="str">
        <f t="shared" si="122"/>
        <v/>
      </c>
    </row>
    <row r="719" spans="2:13" x14ac:dyDescent="0.15">
      <c r="B719" s="4">
        <v>71.3</v>
      </c>
      <c r="C719" s="2">
        <f t="shared" si="114"/>
        <v>7.2588492907541138</v>
      </c>
      <c r="D719" s="2">
        <f t="shared" si="115"/>
        <v>36.52700698610424</v>
      </c>
      <c r="E719" s="2">
        <f t="shared" si="116"/>
        <v>44.991504978583059</v>
      </c>
      <c r="F719" s="2">
        <f t="shared" si="117"/>
        <v>-8.4644979924788188</v>
      </c>
      <c r="G719" t="str">
        <f t="shared" si="113"/>
        <v xml:space="preserve"> </v>
      </c>
      <c r="H719" s="2">
        <f t="shared" si="118"/>
        <v>364.92460427881389</v>
      </c>
      <c r="I719" s="2">
        <f t="shared" si="119"/>
        <v>-35.547497494443107</v>
      </c>
      <c r="J719" s="2">
        <f t="shared" si="120"/>
        <v>-356.0047610418676</v>
      </c>
      <c r="K719" s="2">
        <f t="shared" si="121"/>
        <v>720.92936532068143</v>
      </c>
      <c r="L719" s="2">
        <f>SUM($K$7:$K719)</f>
        <v>28013.675693276789</v>
      </c>
      <c r="M719" t="str">
        <f t="shared" si="122"/>
        <v/>
      </c>
    </row>
    <row r="720" spans="2:13" x14ac:dyDescent="0.15">
      <c r="B720" s="4">
        <v>71.400000000000006</v>
      </c>
      <c r="C720" s="2">
        <f t="shared" si="114"/>
        <v>7.3185478195678684</v>
      </c>
      <c r="D720" s="2">
        <f t="shared" si="115"/>
        <v>36.45791386965854</v>
      </c>
      <c r="E720" s="2">
        <f t="shared" si="116"/>
        <v>45.035677589013005</v>
      </c>
      <c r="F720" s="2">
        <f t="shared" si="117"/>
        <v>-8.5777637193544649</v>
      </c>
      <c r="G720" t="str">
        <f t="shared" si="113"/>
        <v xml:space="preserve"> </v>
      </c>
      <c r="H720" s="2">
        <f t="shared" si="118"/>
        <v>364.21885122871981</v>
      </c>
      <c r="I720" s="2">
        <f t="shared" si="119"/>
        <v>-35.653454713930415</v>
      </c>
      <c r="J720" s="2">
        <f t="shared" si="120"/>
        <v>-357.06433323674059</v>
      </c>
      <c r="K720" s="2">
        <f t="shared" si="121"/>
        <v>721.28318446546041</v>
      </c>
      <c r="L720" s="2">
        <f>SUM($K$7:$K720)</f>
        <v>28734.95887774225</v>
      </c>
      <c r="M720" t="str">
        <f t="shared" si="122"/>
        <v/>
      </c>
    </row>
    <row r="721" spans="2:13" x14ac:dyDescent="0.15">
      <c r="B721" s="4">
        <v>71.5</v>
      </c>
      <c r="C721" s="2">
        <f t="shared" si="114"/>
        <v>7.3769145910926426</v>
      </c>
      <c r="D721" s="2">
        <f t="shared" si="115"/>
        <v>36.385856376085421</v>
      </c>
      <c r="E721" s="2">
        <f t="shared" si="116"/>
        <v>45.079850199442937</v>
      </c>
      <c r="F721" s="2">
        <f t="shared" si="117"/>
        <v>-8.6939938233575162</v>
      </c>
      <c r="G721" t="str">
        <f t="shared" si="113"/>
        <v xml:space="preserve"> </v>
      </c>
      <c r="H721" s="2">
        <f t="shared" si="118"/>
        <v>363.48292593210698</v>
      </c>
      <c r="I721" s="2">
        <f t="shared" si="119"/>
        <v>-35.759411933417695</v>
      </c>
      <c r="J721" s="2">
        <f t="shared" si="120"/>
        <v>-358.12390543161348</v>
      </c>
      <c r="K721" s="2">
        <f t="shared" si="121"/>
        <v>721.6068313637204</v>
      </c>
      <c r="L721" s="2">
        <f>SUM($K$7:$K721)</f>
        <v>29456.565709105969</v>
      </c>
      <c r="M721" t="str">
        <f t="shared" si="122"/>
        <v/>
      </c>
    </row>
    <row r="722" spans="2:13" x14ac:dyDescent="0.15">
      <c r="B722" s="4">
        <v>71.599999999999994</v>
      </c>
      <c r="C722" s="2">
        <f t="shared" si="114"/>
        <v>7.4339264319822007</v>
      </c>
      <c r="D722" s="2">
        <f t="shared" si="115"/>
        <v>36.310728810335981</v>
      </c>
      <c r="E722" s="2">
        <f t="shared" si="116"/>
        <v>45.124022809872876</v>
      </c>
      <c r="F722" s="2">
        <f t="shared" si="117"/>
        <v>-8.8132939995368957</v>
      </c>
      <c r="G722" t="str">
        <f t="shared" si="113"/>
        <v xml:space="preserve"> </v>
      </c>
      <c r="H722" s="2">
        <f t="shared" si="118"/>
        <v>362.71575921578767</v>
      </c>
      <c r="I722" s="2">
        <f t="shared" si="119"/>
        <v>-35.865369152905004</v>
      </c>
      <c r="J722" s="2">
        <f t="shared" si="120"/>
        <v>-359.18347762648648</v>
      </c>
      <c r="K722" s="2">
        <f t="shared" si="121"/>
        <v>721.89923684227415</v>
      </c>
      <c r="L722" s="2">
        <f>SUM($K$7:$K722)</f>
        <v>30178.464945948243</v>
      </c>
      <c r="M722" t="str">
        <f t="shared" si="122"/>
        <v/>
      </c>
    </row>
    <row r="723" spans="2:13" x14ac:dyDescent="0.15">
      <c r="B723" s="4">
        <v>71.7</v>
      </c>
      <c r="C723" s="2">
        <f t="shared" si="114"/>
        <v>7.4895607454084967</v>
      </c>
      <c r="D723" s="2">
        <f t="shared" si="115"/>
        <v>36.232423032821558</v>
      </c>
      <c r="E723" s="2">
        <f t="shared" si="116"/>
        <v>45.168195420302816</v>
      </c>
      <c r="F723" s="2">
        <f t="shared" si="117"/>
        <v>-8.9357723874812578</v>
      </c>
      <c r="G723" t="str">
        <f t="shared" si="113"/>
        <v xml:space="preserve"> </v>
      </c>
      <c r="H723" s="2">
        <f t="shared" si="118"/>
        <v>361.91625732695917</v>
      </c>
      <c r="I723" s="2">
        <f t="shared" si="119"/>
        <v>-35.971326372392298</v>
      </c>
      <c r="J723" s="2">
        <f t="shared" si="120"/>
        <v>-360.24304982135948</v>
      </c>
      <c r="K723" s="2">
        <f t="shared" si="121"/>
        <v>722.1593071483187</v>
      </c>
      <c r="L723" s="2">
        <f>SUM($K$7:$K723)</f>
        <v>30900.624253096561</v>
      </c>
      <c r="M723" t="str">
        <f t="shared" si="122"/>
        <v/>
      </c>
    </row>
    <row r="724" spans="2:13" x14ac:dyDescent="0.15">
      <c r="B724" s="4">
        <v>71.8</v>
      </c>
      <c r="C724" s="2">
        <f t="shared" si="114"/>
        <v>7.5437955171712474</v>
      </c>
      <c r="D724" s="2">
        <f t="shared" si="115"/>
        <v>36.150828432570272</v>
      </c>
      <c r="E724" s="2">
        <f t="shared" si="116"/>
        <v>45.212368030732755</v>
      </c>
      <c r="F724" s="2">
        <f t="shared" si="117"/>
        <v>-9.0615395981624829</v>
      </c>
      <c r="G724" t="str">
        <f t="shared" si="113"/>
        <v xml:space="preserve"> </v>
      </c>
      <c r="H724" s="2">
        <f t="shared" si="118"/>
        <v>361.08330169432065</v>
      </c>
      <c r="I724" s="2">
        <f t="shared" si="119"/>
        <v>-36.077283591879592</v>
      </c>
      <c r="J724" s="2">
        <f t="shared" si="120"/>
        <v>-361.30262201623242</v>
      </c>
      <c r="K724" s="2">
        <f t="shared" si="121"/>
        <v>722.38592371055302</v>
      </c>
      <c r="L724" s="2">
        <f>SUM($K$7:$K724)</f>
        <v>31623.010176807114</v>
      </c>
      <c r="M724" t="str">
        <f t="shared" si="122"/>
        <v/>
      </c>
    </row>
    <row r="725" spans="2:13" x14ac:dyDescent="0.15">
      <c r="B725" s="4">
        <v>71.900000000000006</v>
      </c>
      <c r="C725" s="2">
        <f t="shared" si="114"/>
        <v>7.5966093216007096</v>
      </c>
      <c r="D725" s="2">
        <f t="shared" si="115"/>
        <v>36.065831906293859</v>
      </c>
      <c r="E725" s="2">
        <f t="shared" si="116"/>
        <v>45.256540641162694</v>
      </c>
      <c r="F725" s="2">
        <f t="shared" si="117"/>
        <v>-9.190708734868835</v>
      </c>
      <c r="G725" t="str">
        <f t="shared" si="113"/>
        <v xml:space="preserve"> </v>
      </c>
      <c r="H725" s="2">
        <f t="shared" si="118"/>
        <v>360.21574875009611</v>
      </c>
      <c r="I725" s="2">
        <f t="shared" si="119"/>
        <v>-36.1832408113669</v>
      </c>
      <c r="J725" s="2">
        <f t="shared" si="120"/>
        <v>-362.36219421110542</v>
      </c>
      <c r="K725" s="2">
        <f t="shared" si="121"/>
        <v>722.57794296120153</v>
      </c>
      <c r="L725" s="2">
        <f>SUM($K$7:$K725)</f>
        <v>32345.588119768316</v>
      </c>
      <c r="M725" t="str">
        <f t="shared" si="122"/>
        <v/>
      </c>
    </row>
    <row r="726" spans="2:13" x14ac:dyDescent="0.15">
      <c r="B726" s="4">
        <v>72</v>
      </c>
      <c r="C726" s="2">
        <f t="shared" si="114"/>
        <v>7.6479813272558488</v>
      </c>
      <c r="D726" s="2">
        <f t="shared" si="115"/>
        <v>35.977317843725359</v>
      </c>
      <c r="E726" s="2">
        <f t="shared" si="116"/>
        <v>45.300713251592633</v>
      </c>
      <c r="F726" s="2">
        <f t="shared" si="117"/>
        <v>-9.3233954078672738</v>
      </c>
      <c r="G726" t="str">
        <f t="shared" si="113"/>
        <v xml:space="preserve"> </v>
      </c>
      <c r="H726" s="2">
        <f t="shared" si="118"/>
        <v>359.31242981654663</v>
      </c>
      <c r="I726" s="2">
        <f t="shared" si="119"/>
        <v>-36.28919803085418</v>
      </c>
      <c r="J726" s="2">
        <f t="shared" si="120"/>
        <v>-363.4217664059783</v>
      </c>
      <c r="K726" s="2">
        <f t="shared" si="121"/>
        <v>722.73419622252493</v>
      </c>
      <c r="L726" s="2">
        <f>SUM($K$7:$K726)</f>
        <v>33068.322315990838</v>
      </c>
      <c r="M726" t="str">
        <f t="shared" si="122"/>
        <v/>
      </c>
    </row>
    <row r="727" spans="2:13" x14ac:dyDescent="0.15">
      <c r="B727" s="4">
        <v>72.099999999999994</v>
      </c>
      <c r="C727" s="2">
        <f t="shared" si="114"/>
        <v>7.697891302420615</v>
      </c>
      <c r="D727" s="2">
        <f t="shared" si="115"/>
        <v>35.885168119583973</v>
      </c>
      <c r="E727" s="2">
        <f t="shared" si="116"/>
        <v>45.344885862022565</v>
      </c>
      <c r="F727" s="2">
        <f t="shared" si="117"/>
        <v>-9.4597177424385919</v>
      </c>
      <c r="G727" t="str">
        <f t="shared" si="113"/>
        <v xml:space="preserve"> </v>
      </c>
      <c r="H727" s="2">
        <f t="shared" si="118"/>
        <v>358.37215106051462</v>
      </c>
      <c r="I727" s="2">
        <f t="shared" si="119"/>
        <v>-36.395155250341489</v>
      </c>
      <c r="J727" s="2">
        <f t="shared" si="120"/>
        <v>-364.48133860085136</v>
      </c>
      <c r="K727" s="2">
        <f t="shared" si="121"/>
        <v>722.85348966136598</v>
      </c>
      <c r="L727" s="2">
        <f>SUM($K$7:$K727)</f>
        <v>33791.175805652201</v>
      </c>
      <c r="M727" t="str">
        <f t="shared" si="122"/>
        <v/>
      </c>
    </row>
    <row r="728" spans="2:13" x14ac:dyDescent="0.15">
      <c r="B728" s="4">
        <v>72.2</v>
      </c>
      <c r="C728" s="2">
        <f t="shared" si="114"/>
        <v>7.7463196204006266</v>
      </c>
      <c r="D728" s="2">
        <f t="shared" si="115"/>
        <v>35.789262092518953</v>
      </c>
      <c r="E728" s="2">
        <f t="shared" si="116"/>
        <v>45.389058472452511</v>
      </c>
      <c r="F728" s="2">
        <f t="shared" si="117"/>
        <v>-9.5997963799335579</v>
      </c>
      <c r="G728" t="str">
        <f t="shared" si="113"/>
        <v xml:space="preserve"> </v>
      </c>
      <c r="H728" s="2">
        <f t="shared" si="118"/>
        <v>357.39369351948466</v>
      </c>
      <c r="I728" s="2">
        <f t="shared" si="119"/>
        <v>-36.501112469828783</v>
      </c>
      <c r="J728" s="2">
        <f t="shared" si="120"/>
        <v>-365.54091079572424</v>
      </c>
      <c r="K728" s="2">
        <f t="shared" si="121"/>
        <v>722.93460431520884</v>
      </c>
      <c r="L728" s="2">
        <f>SUM($K$7:$K728)</f>
        <v>34514.110409967412</v>
      </c>
      <c r="M728" t="str">
        <f t="shared" si="122"/>
        <v/>
      </c>
    </row>
    <row r="729" spans="2:13" x14ac:dyDescent="0.15">
      <c r="B729" s="4">
        <v>72.3</v>
      </c>
      <c r="C729" s="2">
        <f t="shared" si="114"/>
        <v>7.7932472646227353</v>
      </c>
      <c r="D729" s="2">
        <f t="shared" si="115"/>
        <v>35.68947661137797</v>
      </c>
      <c r="E729" s="2">
        <f t="shared" si="116"/>
        <v>45.433231082882443</v>
      </c>
      <c r="F729" s="2">
        <f t="shared" si="117"/>
        <v>-9.7437544715044737</v>
      </c>
      <c r="G729" t="str">
        <f t="shared" si="113"/>
        <v xml:space="preserve"> </v>
      </c>
      <c r="H729" s="2">
        <f t="shared" si="118"/>
        <v>356.37581320258528</v>
      </c>
      <c r="I729" s="2">
        <f t="shared" si="119"/>
        <v>-36.607069689316077</v>
      </c>
      <c r="J729" s="2">
        <f t="shared" si="120"/>
        <v>-366.6004829905973</v>
      </c>
      <c r="K729" s="2">
        <f t="shared" si="121"/>
        <v>722.97629619318263</v>
      </c>
      <c r="L729" s="2">
        <f>SUM($K$7:$K729)</f>
        <v>35237.086706160597</v>
      </c>
      <c r="M729" t="str">
        <f t="shared" si="122"/>
        <v/>
      </c>
    </row>
    <row r="730" spans="2:13" x14ac:dyDescent="0.15">
      <c r="B730" s="4">
        <v>72.400000000000006</v>
      </c>
      <c r="C730" s="2">
        <f t="shared" si="114"/>
        <v>7.8386558335398036</v>
      </c>
      <c r="D730" s="2">
        <f t="shared" si="115"/>
        <v>35.58568602913909</v>
      </c>
      <c r="E730" s="2">
        <f t="shared" si="116"/>
        <v>45.47740369331239</v>
      </c>
      <c r="F730" s="2">
        <f t="shared" si="117"/>
        <v>-9.8917176641732993</v>
      </c>
      <c r="G730" t="str">
        <f t="shared" si="113"/>
        <v xml:space="preserve"> </v>
      </c>
      <c r="H730" s="2">
        <f t="shared" si="118"/>
        <v>355.31724126988621</v>
      </c>
      <c r="I730" s="2">
        <f t="shared" si="119"/>
        <v>-36.713026908803386</v>
      </c>
      <c r="J730" s="2">
        <f t="shared" si="120"/>
        <v>-367.66005518547024</v>
      </c>
      <c r="K730" s="2">
        <f t="shared" si="121"/>
        <v>722.97729645535651</v>
      </c>
      <c r="L730" s="2">
        <f>SUM($K$7:$K730)</f>
        <v>35960.064002615953</v>
      </c>
      <c r="M730" t="str">
        <f t="shared" si="122"/>
        <v/>
      </c>
    </row>
    <row r="731" spans="2:13" x14ac:dyDescent="0.15">
      <c r="B731" s="4">
        <v>72.5</v>
      </c>
      <c r="C731" s="2">
        <f t="shared" si="114"/>
        <v>7.8825275453428958</v>
      </c>
      <c r="D731" s="2">
        <f t="shared" si="115"/>
        <v>35.477762224838145</v>
      </c>
      <c r="E731" s="2">
        <f t="shared" si="116"/>
        <v>45.521576303742322</v>
      </c>
      <c r="F731" s="2">
        <f t="shared" si="117"/>
        <v>-10.043814078904177</v>
      </c>
      <c r="G731" t="str">
        <f t="shared" si="113"/>
        <v xml:space="preserve"> </v>
      </c>
      <c r="H731" s="2">
        <f t="shared" si="118"/>
        <v>354.2166842932628</v>
      </c>
      <c r="I731" s="2">
        <f t="shared" si="119"/>
        <v>-36.818984128290666</v>
      </c>
      <c r="J731" s="2">
        <f t="shared" si="120"/>
        <v>-368.71962738034318</v>
      </c>
      <c r="K731" s="2">
        <f t="shared" si="121"/>
        <v>722.93631167360604</v>
      </c>
      <c r="L731" s="2">
        <f>SUM($K$7:$K731)</f>
        <v>36683.000314289558</v>
      </c>
      <c r="M731" t="str">
        <f t="shared" si="122"/>
        <v/>
      </c>
    </row>
    <row r="732" spans="2:13" x14ac:dyDescent="0.15">
      <c r="B732" s="4">
        <v>72.599999999999994</v>
      </c>
      <c r="C732" s="2">
        <f t="shared" si="114"/>
        <v>7.924845242483272</v>
      </c>
      <c r="D732" s="2">
        <f t="shared" si="115"/>
        <v>35.365574633814418</v>
      </c>
      <c r="E732" s="2">
        <f t="shared" si="116"/>
        <v>45.565748914172261</v>
      </c>
      <c r="F732" s="2">
        <f t="shared" si="117"/>
        <v>-10.200174280357842</v>
      </c>
      <c r="G732" t="str">
        <f t="shared" si="113"/>
        <v xml:space="preserve"> </v>
      </c>
      <c r="H732" s="2">
        <f t="shared" si="118"/>
        <v>353.07282460201964</v>
      </c>
      <c r="I732" s="2">
        <f t="shared" si="119"/>
        <v>-36.924941347777974</v>
      </c>
      <c r="J732" s="2">
        <f t="shared" si="120"/>
        <v>-369.77919957521624</v>
      </c>
      <c r="K732" s="2">
        <f t="shared" si="121"/>
        <v>722.85202417723588</v>
      </c>
      <c r="L732" s="2">
        <f>SUM($K$7:$K732)</f>
        <v>37405.852338466793</v>
      </c>
      <c r="M732" t="str">
        <f t="shared" si="122"/>
        <v/>
      </c>
    </row>
    <row r="733" spans="2:13" x14ac:dyDescent="0.15">
      <c r="B733" s="4">
        <v>72.7</v>
      </c>
      <c r="C733" s="2">
        <f t="shared" si="114"/>
        <v>7.9655923960064143</v>
      </c>
      <c r="D733" s="2">
        <f t="shared" si="115"/>
        <v>35.24899028658951</v>
      </c>
      <c r="E733" s="2">
        <f t="shared" si="116"/>
        <v>45.6099215246022</v>
      </c>
      <c r="F733" s="2">
        <f t="shared" si="117"/>
        <v>-10.360931238012689</v>
      </c>
      <c r="G733" t="str">
        <f t="shared" si="113"/>
        <v xml:space="preserve"> </v>
      </c>
      <c r="H733" s="2">
        <f t="shared" si="118"/>
        <v>351.88432071635964</v>
      </c>
      <c r="I733" s="2">
        <f t="shared" si="119"/>
        <v>-37.030898567265268</v>
      </c>
      <c r="J733" s="2">
        <f t="shared" si="120"/>
        <v>-370.83877177008918</v>
      </c>
      <c r="K733" s="2">
        <f t="shared" si="121"/>
        <v>722.72309248644888</v>
      </c>
      <c r="L733" s="2">
        <f>SUM($K$7:$K733)</f>
        <v>38128.575430953242</v>
      </c>
      <c r="M733" t="str">
        <f t="shared" si="122"/>
        <v/>
      </c>
    </row>
    <row r="734" spans="2:13" x14ac:dyDescent="0.15">
      <c r="B734" s="4">
        <v>72.8</v>
      </c>
      <c r="C734" s="2">
        <f t="shared" si="114"/>
        <v>8.0047531096999904</v>
      </c>
      <c r="D734" s="2">
        <f t="shared" si="115"/>
        <v>35.127873856682427</v>
      </c>
      <c r="E734" s="2">
        <f t="shared" si="116"/>
        <v>45.654094135032139</v>
      </c>
      <c r="F734" s="2">
        <f t="shared" si="117"/>
        <v>-10.526220278349712</v>
      </c>
      <c r="G734" t="str">
        <f t="shared" si="113"/>
        <v xml:space="preserve"> </v>
      </c>
      <c r="H734" s="2">
        <f t="shared" si="118"/>
        <v>350.6498078716802</v>
      </c>
      <c r="I734" s="2">
        <f t="shared" si="119"/>
        <v>-37.136855786752577</v>
      </c>
      <c r="J734" s="2">
        <f t="shared" si="120"/>
        <v>-371.89834396496224</v>
      </c>
      <c r="K734" s="2">
        <f t="shared" si="121"/>
        <v>722.54815183664243</v>
      </c>
      <c r="L734" s="2">
        <f>SUM($K$7:$K734)</f>
        <v>38851.123582789885</v>
      </c>
      <c r="M734" t="str">
        <f t="shared" si="122"/>
        <v/>
      </c>
    </row>
    <row r="735" spans="2:13" x14ac:dyDescent="0.15">
      <c r="B735" s="4">
        <v>72.900000000000006</v>
      </c>
      <c r="C735" s="2">
        <f t="shared" si="114"/>
        <v>8.0423121240581139</v>
      </c>
      <c r="D735" s="2">
        <f t="shared" si="115"/>
        <v>35.002087717653616</v>
      </c>
      <c r="E735" s="2">
        <f t="shared" si="116"/>
        <v>45.698266745462078</v>
      </c>
      <c r="F735" s="2">
        <f t="shared" si="117"/>
        <v>-10.696179027808462</v>
      </c>
      <c r="G735" t="str">
        <f t="shared" si="113"/>
        <v xml:space="preserve"> </v>
      </c>
      <c r="H735" s="2">
        <f t="shared" si="118"/>
        <v>349.36789863656207</v>
      </c>
      <c r="I735" s="2">
        <f t="shared" si="119"/>
        <v>-37.242813006239871</v>
      </c>
      <c r="J735" s="2">
        <f t="shared" si="120"/>
        <v>-372.95791615983512</v>
      </c>
      <c r="K735" s="2">
        <f t="shared" si="121"/>
        <v>722.32581479639725</v>
      </c>
      <c r="L735" s="2">
        <f>SUM($K$7:$K735)</f>
        <v>39573.449397586286</v>
      </c>
      <c r="M735" t="str">
        <f t="shared" si="122"/>
        <v/>
      </c>
    </row>
    <row r="736" spans="2:13" x14ac:dyDescent="0.15">
      <c r="B736" s="4">
        <v>73</v>
      </c>
      <c r="C736" s="2">
        <f t="shared" si="114"/>
        <v>8.0782548200637194</v>
      </c>
      <c r="D736" s="2">
        <f t="shared" si="115"/>
        <v>34.871492009658795</v>
      </c>
      <c r="E736" s="2">
        <f t="shared" si="116"/>
        <v>45.742439355892017</v>
      </c>
      <c r="F736" s="2">
        <f t="shared" si="117"/>
        <v>-10.870947346233223</v>
      </c>
      <c r="G736" t="str">
        <f t="shared" si="113"/>
        <v xml:space="preserve"> </v>
      </c>
      <c r="H736" s="2">
        <f t="shared" si="118"/>
        <v>348.0371836271874</v>
      </c>
      <c r="I736" s="2">
        <f t="shared" si="119"/>
        <v>-37.348770225727165</v>
      </c>
      <c r="J736" s="2">
        <f t="shared" si="120"/>
        <v>-374.01748835470812</v>
      </c>
      <c r="K736" s="2">
        <f t="shared" si="121"/>
        <v>722.05467198189558</v>
      </c>
      <c r="L736" s="2">
        <f>SUM($K$7:$K736)</f>
        <v>40295.504069568182</v>
      </c>
      <c r="M736" t="str">
        <f t="shared" si="122"/>
        <v/>
      </c>
    </row>
    <row r="737" spans="2:13" x14ac:dyDescent="0.15">
      <c r="B737" s="4">
        <v>73.099999999999994</v>
      </c>
      <c r="C737" s="2">
        <f t="shared" si="114"/>
        <v>8.1125672227912418</v>
      </c>
      <c r="D737" s="2">
        <f t="shared" si="115"/>
        <v>34.735944715778693</v>
      </c>
      <c r="E737" s="2">
        <f t="shared" si="116"/>
        <v>45.786611966321949</v>
      </c>
      <c r="F737" s="2">
        <f t="shared" si="117"/>
        <v>-11.050667250543256</v>
      </c>
      <c r="G737" t="str">
        <f t="shared" si="113"/>
        <v xml:space="preserve"> </v>
      </c>
      <c r="H737" s="2">
        <f t="shared" si="118"/>
        <v>346.6562323207815</v>
      </c>
      <c r="I737" s="2">
        <f t="shared" si="119"/>
        <v>-37.454727445214459</v>
      </c>
      <c r="J737" s="2">
        <f t="shared" si="120"/>
        <v>-375.07706054958101</v>
      </c>
      <c r="K737" s="2">
        <f t="shared" si="121"/>
        <v>721.73329287036245</v>
      </c>
      <c r="L737" s="2">
        <f>SUM($K$7:$K737)</f>
        <v>41017.237362438544</v>
      </c>
      <c r="M737" t="str">
        <f t="shared" si="122"/>
        <v/>
      </c>
    </row>
    <row r="738" spans="2:13" x14ac:dyDescent="0.15">
      <c r="B738" s="4">
        <v>73.2</v>
      </c>
      <c r="C738" s="2">
        <f t="shared" si="114"/>
        <v>8.145236004831105</v>
      </c>
      <c r="D738" s="2">
        <f t="shared" si="115"/>
        <v>34.595301748377601</v>
      </c>
      <c r="E738" s="2">
        <f t="shared" si="116"/>
        <v>45.830784576751896</v>
      </c>
      <c r="F738" s="2">
        <f t="shared" si="117"/>
        <v>-11.235482828374295</v>
      </c>
      <c r="G738" t="str">
        <f t="shared" si="113"/>
        <v xml:space="preserve"> </v>
      </c>
      <c r="H738" s="2">
        <f t="shared" si="118"/>
        <v>345.22359397052321</v>
      </c>
      <c r="I738" s="2">
        <f t="shared" si="119"/>
        <v>-37.560684664701753</v>
      </c>
      <c r="J738" s="2">
        <f t="shared" si="120"/>
        <v>-376.13663274445406</v>
      </c>
      <c r="K738" s="2">
        <f t="shared" si="121"/>
        <v>721.36022671497722</v>
      </c>
      <c r="L738" s="2">
        <f>SUM($K$7:$K738)</f>
        <v>41738.59758915352</v>
      </c>
      <c r="M738" t="str">
        <f t="shared" si="122"/>
        <v/>
      </c>
    </row>
    <row r="739" spans="2:13" x14ac:dyDescent="0.15">
      <c r="B739" s="4">
        <v>73.3</v>
      </c>
      <c r="C739" s="2">
        <f t="shared" si="114"/>
        <v>8.1762484895382244</v>
      </c>
      <c r="D739" s="2">
        <f t="shared" si="115"/>
        <v>34.449417045727031</v>
      </c>
      <c r="E739" s="2">
        <f t="shared" si="116"/>
        <v>45.874957187181828</v>
      </c>
      <c r="F739" s="2">
        <f t="shared" si="117"/>
        <v>-11.425540141454796</v>
      </c>
      <c r="G739" t="str">
        <f t="shared" si="113"/>
        <v xml:space="preserve"> </v>
      </c>
      <c r="H739" s="2">
        <f t="shared" si="118"/>
        <v>343.73779862420707</v>
      </c>
      <c r="I739" s="2">
        <f t="shared" si="119"/>
        <v>-37.666641884189062</v>
      </c>
      <c r="J739" s="2">
        <f t="shared" si="120"/>
        <v>-377.19620493932712</v>
      </c>
      <c r="K739" s="2">
        <f t="shared" si="121"/>
        <v>720.93400356353413</v>
      </c>
      <c r="L739" s="2">
        <f>SUM($K$7:$K739)</f>
        <v>42459.531592717052</v>
      </c>
      <c r="M739" t="str">
        <f t="shared" si="122"/>
        <v/>
      </c>
    </row>
    <row r="740" spans="2:13" x14ac:dyDescent="0.15">
      <c r="B740" s="4">
        <v>73.400000000000006</v>
      </c>
      <c r="C740" s="2">
        <f t="shared" si="114"/>
        <v>8.2055926541060416</v>
      </c>
      <c r="D740" s="2">
        <f t="shared" si="115"/>
        <v>34.298142679114385</v>
      </c>
      <c r="E740" s="2">
        <f t="shared" si="116"/>
        <v>45.919129797611774</v>
      </c>
      <c r="F740" s="2">
        <f t="shared" si="117"/>
        <v>-11.620987118497389</v>
      </c>
      <c r="G740" t="str">
        <f t="shared" si="113"/>
        <v xml:space="preserve"> </v>
      </c>
      <c r="H740" s="2">
        <f t="shared" si="118"/>
        <v>342.19735824876375</v>
      </c>
      <c r="I740" s="2">
        <f t="shared" si="119"/>
        <v>-37.772599103676356</v>
      </c>
      <c r="J740" s="2">
        <f t="shared" si="120"/>
        <v>-378.2557771342</v>
      </c>
      <c r="K740" s="2">
        <f t="shared" si="121"/>
        <v>720.45313538296375</v>
      </c>
      <c r="L740" s="2">
        <f>SUM($K$7:$K740)</f>
        <v>43179.984728100018</v>
      </c>
      <c r="M740" t="str">
        <f t="shared" si="122"/>
        <v/>
      </c>
    </row>
    <row r="741" spans="2:13" x14ac:dyDescent="0.15">
      <c r="B741" s="4">
        <v>73.5</v>
      </c>
      <c r="C741" s="2">
        <f t="shared" si="114"/>
        <v>8.2332571324678838</v>
      </c>
      <c r="D741" s="2">
        <f t="shared" si="115"/>
        <v>34.141328970638362</v>
      </c>
      <c r="E741" s="2">
        <f t="shared" si="116"/>
        <v>45.963302408041706</v>
      </c>
      <c r="F741" s="2">
        <f t="shared" si="117"/>
        <v>-11.821973437403344</v>
      </c>
      <c r="G741" t="str">
        <f t="shared" si="113"/>
        <v xml:space="preserve"> </v>
      </c>
      <c r="H741" s="2">
        <f t="shared" si="118"/>
        <v>340.60076796255316</v>
      </c>
      <c r="I741" s="2">
        <f t="shared" si="119"/>
        <v>-37.87855632316365</v>
      </c>
      <c r="J741" s="2">
        <f t="shared" si="120"/>
        <v>-379.315349329073</v>
      </c>
      <c r="K741" s="2">
        <f t="shared" si="121"/>
        <v>719.91611729162616</v>
      </c>
      <c r="L741" s="2">
        <f>SUM($K$7:$K741)</f>
        <v>43899.900845391647</v>
      </c>
      <c r="M741" t="str">
        <f t="shared" si="122"/>
        <v/>
      </c>
    </row>
    <row r="742" spans="2:13" x14ac:dyDescent="0.15">
      <c r="B742" s="4">
        <v>73.599999999999994</v>
      </c>
      <c r="C742" s="2">
        <f t="shared" si="114"/>
        <v>8.2592312180269971</v>
      </c>
      <c r="D742" s="2">
        <f t="shared" si="115"/>
        <v>33.97882462187227</v>
      </c>
      <c r="E742" s="2">
        <f t="shared" si="116"/>
        <v>46.007475018471645</v>
      </c>
      <c r="F742" s="2">
        <f t="shared" si="117"/>
        <v>-12.028650396599375</v>
      </c>
      <c r="G742" t="str">
        <f t="shared" si="113"/>
        <v xml:space="preserve"> </v>
      </c>
      <c r="H742" s="2">
        <f t="shared" si="118"/>
        <v>338.94650737714971</v>
      </c>
      <c r="I742" s="2">
        <f t="shared" si="119"/>
        <v>-37.984513542650944</v>
      </c>
      <c r="J742" s="2">
        <f t="shared" si="120"/>
        <v>-380.37492152394589</v>
      </c>
      <c r="K742" s="2">
        <f t="shared" si="121"/>
        <v>719.3214289010956</v>
      </c>
      <c r="L742" s="2">
        <f>SUM($K$7:$K742)</f>
        <v>44619.222274292741</v>
      </c>
      <c r="M742" t="str">
        <f t="shared" si="122"/>
        <v/>
      </c>
    </row>
    <row r="743" spans="2:13" x14ac:dyDescent="0.15">
      <c r="B743" s="4">
        <v>73.7</v>
      </c>
      <c r="C743" s="2">
        <f t="shared" si="114"/>
        <v>8.2835048662171431</v>
      </c>
      <c r="D743" s="2">
        <f t="shared" si="115"/>
        <v>33.810476853557681</v>
      </c>
      <c r="E743" s="2">
        <f t="shared" si="116"/>
        <v>46.051647628901584</v>
      </c>
      <c r="F743" s="2">
        <f t="shared" si="117"/>
        <v>-12.241170775343903</v>
      </c>
      <c r="G743" t="str">
        <f t="shared" si="113"/>
        <v xml:space="preserve"> </v>
      </c>
      <c r="H743" s="2">
        <f t="shared" si="118"/>
        <v>337.23304205012244</v>
      </c>
      <c r="I743" s="2">
        <f t="shared" si="119"/>
        <v>-38.090470762138239</v>
      </c>
      <c r="J743" s="2">
        <f t="shared" si="120"/>
        <v>-381.43449371881894</v>
      </c>
      <c r="K743" s="2">
        <f t="shared" si="121"/>
        <v>718.66753576894143</v>
      </c>
      <c r="L743" s="2">
        <f>SUM($K$7:$K743)</f>
        <v>45337.889810061679</v>
      </c>
      <c r="M743" t="str">
        <f t="shared" si="122"/>
        <v/>
      </c>
    </row>
    <row r="744" spans="2:13" x14ac:dyDescent="0.15">
      <c r="B744" s="4">
        <v>73.8</v>
      </c>
      <c r="C744" s="2">
        <f t="shared" si="114"/>
        <v>8.3060686968948261</v>
      </c>
      <c r="D744" s="2">
        <f t="shared" si="115"/>
        <v>33.636131556466815</v>
      </c>
      <c r="E744" s="2">
        <f t="shared" si="116"/>
        <v>46.095820239331523</v>
      </c>
      <c r="F744" s="2">
        <f t="shared" si="117"/>
        <v>-12.459688682864709</v>
      </c>
      <c r="G744" t="str">
        <f t="shared" si="113"/>
        <v xml:space="preserve"> </v>
      </c>
      <c r="H744" s="2">
        <f t="shared" si="118"/>
        <v>335.45882505007927</v>
      </c>
      <c r="I744" s="2">
        <f t="shared" si="119"/>
        <v>-38.196427981625547</v>
      </c>
      <c r="J744" s="2">
        <f t="shared" si="120"/>
        <v>-382.49406591369188</v>
      </c>
      <c r="K744" s="2">
        <f t="shared" si="121"/>
        <v>717.9528909637711</v>
      </c>
      <c r="L744" s="2">
        <f>SUM($K$7:$K744)</f>
        <v>46055.842701025453</v>
      </c>
      <c r="M744" t="str">
        <f t="shared" si="122"/>
        <v/>
      </c>
    </row>
    <row r="745" spans="2:13" x14ac:dyDescent="0.15">
      <c r="B745" s="4">
        <v>73.900000000000006</v>
      </c>
      <c r="C745" s="2">
        <f t="shared" si="114"/>
        <v>8.3269139965646986</v>
      </c>
      <c r="D745" s="2">
        <f t="shared" si="115"/>
        <v>33.455633453549041</v>
      </c>
      <c r="E745" s="2">
        <f t="shared" si="116"/>
        <v>46.13999284976147</v>
      </c>
      <c r="F745" s="2">
        <f t="shared" si="117"/>
        <v>-12.684359396212429</v>
      </c>
      <c r="G745" t="str">
        <f t="shared" si="113"/>
        <v xml:space="preserve"> </v>
      </c>
      <c r="H745" s="2">
        <f t="shared" si="118"/>
        <v>333.62229863500954</v>
      </c>
      <c r="I745" s="2">
        <f t="shared" si="119"/>
        <v>-38.302385201112841</v>
      </c>
      <c r="J745" s="2">
        <f t="shared" si="120"/>
        <v>-383.55363810856494</v>
      </c>
      <c r="K745" s="2">
        <f t="shared" si="121"/>
        <v>717.17593674357454</v>
      </c>
      <c r="L745" s="2">
        <f>SUM($K$7:$K745)</f>
        <v>46773.018637769026</v>
      </c>
      <c r="M745" t="str">
        <f t="shared" si="122"/>
        <v/>
      </c>
    </row>
    <row r="746" spans="2:13" x14ac:dyDescent="0.15">
      <c r="B746" s="4">
        <v>74</v>
      </c>
      <c r="C746" s="2">
        <f t="shared" si="114"/>
        <v>8.3460327204392968</v>
      </c>
      <c r="D746" s="2">
        <f t="shared" si="115"/>
        <v>33.268826273452859</v>
      </c>
      <c r="E746" s="2">
        <f t="shared" si="116"/>
        <v>46.184165460191402</v>
      </c>
      <c r="F746" s="2">
        <f t="shared" si="117"/>
        <v>-12.915339186738542</v>
      </c>
      <c r="G746" t="str">
        <f t="shared" si="113"/>
        <v xml:space="preserve"> </v>
      </c>
      <c r="H746" s="2">
        <f t="shared" si="118"/>
        <v>331.7218960446977</v>
      </c>
      <c r="I746" s="2">
        <f t="shared" si="119"/>
        <v>-38.40834242060015</v>
      </c>
      <c r="J746" s="2">
        <f t="shared" si="120"/>
        <v>-384.61321030343788</v>
      </c>
      <c r="K746" s="2">
        <f t="shared" si="121"/>
        <v>716.33510634813558</v>
      </c>
      <c r="L746" s="2">
        <f>SUM($K$7:$K746)</f>
        <v>47489.353744117165</v>
      </c>
      <c r="M746" t="str">
        <f t="shared" si="122"/>
        <v/>
      </c>
    </row>
    <row r="747" spans="2:13" x14ac:dyDescent="0.15">
      <c r="B747" s="4">
        <v>74.099999999999994</v>
      </c>
      <c r="C747" s="2">
        <f t="shared" si="114"/>
        <v>8.3634174943344561</v>
      </c>
      <c r="D747" s="2">
        <f t="shared" si="115"/>
        <v>33.075552935486677</v>
      </c>
      <c r="E747" s="2">
        <f t="shared" si="116"/>
        <v>46.228338070621341</v>
      </c>
      <c r="F747" s="2">
        <f t="shared" si="117"/>
        <v>-13.152785135134664</v>
      </c>
      <c r="G747" t="str">
        <f t="shared" si="113"/>
        <v xml:space="preserve"> </v>
      </c>
      <c r="H747" s="2">
        <f t="shared" si="118"/>
        <v>329.75604340771309</v>
      </c>
      <c r="I747" s="2">
        <f t="shared" si="119"/>
        <v>-38.51429964008743</v>
      </c>
      <c r="J747" s="2">
        <f t="shared" si="120"/>
        <v>-385.67278249831082</v>
      </c>
      <c r="K747" s="2">
        <f t="shared" si="121"/>
        <v>715.42882590602392</v>
      </c>
      <c r="L747" s="2">
        <f>SUM($K$7:$K747)</f>
        <v>48204.782570023192</v>
      </c>
      <c r="M747" t="str">
        <f t="shared" si="122"/>
        <v/>
      </c>
    </row>
    <row r="748" spans="2:13" x14ac:dyDescent="0.15">
      <c r="B748" s="4">
        <v>74.2</v>
      </c>
      <c r="C748" s="2">
        <f t="shared" si="114"/>
        <v>8.3790616164012164</v>
      </c>
      <c r="D748" s="2">
        <f t="shared" si="115"/>
        <v>32.875655746055941</v>
      </c>
      <c r="E748" s="2">
        <f t="shared" si="116"/>
        <v>46.27251068105128</v>
      </c>
      <c r="F748" s="2">
        <f t="shared" si="117"/>
        <v>-13.396854934995339</v>
      </c>
      <c r="G748" t="str">
        <f t="shared" si="113"/>
        <v xml:space="preserve"> </v>
      </c>
      <c r="H748" s="2">
        <f t="shared" si="118"/>
        <v>327.72316176319424</v>
      </c>
      <c r="I748" s="2">
        <f t="shared" si="119"/>
        <v>-38.620256859574738</v>
      </c>
      <c r="J748" s="2">
        <f t="shared" si="120"/>
        <v>-386.73235469318388</v>
      </c>
      <c r="K748" s="2">
        <f t="shared" si="121"/>
        <v>714.45551645637806</v>
      </c>
      <c r="L748" s="2">
        <f>SUM($K$7:$K748)</f>
        <v>48919.23808647957</v>
      </c>
      <c r="M748" t="str">
        <f t="shared" si="122"/>
        <v/>
      </c>
    </row>
    <row r="749" spans="2:13" x14ac:dyDescent="0.15">
      <c r="B749" s="4">
        <v>74.3</v>
      </c>
      <c r="C749" s="2">
        <f t="shared" si="114"/>
        <v>8.3929590586954816</v>
      </c>
      <c r="D749" s="2">
        <f t="shared" si="115"/>
        <v>32.668976606582909</v>
      </c>
      <c r="E749" s="2">
        <f t="shared" si="116"/>
        <v>46.316683291481219</v>
      </c>
      <c r="F749" s="2">
        <f t="shared" si="117"/>
        <v>-13.64770668489831</v>
      </c>
      <c r="G749" t="str">
        <f t="shared" si="113"/>
        <v xml:space="preserve"> </v>
      </c>
      <c r="H749" s="2">
        <f t="shared" si="118"/>
        <v>325.62166919734585</v>
      </c>
      <c r="I749" s="2">
        <f t="shared" si="119"/>
        <v>-38.726214079062032</v>
      </c>
      <c r="J749" s="2">
        <f t="shared" si="120"/>
        <v>-387.79192688805676</v>
      </c>
      <c r="K749" s="2">
        <f t="shared" si="121"/>
        <v>713.41359608540256</v>
      </c>
      <c r="L749" s="2">
        <f>SUM($K$7:$K749)</f>
        <v>49632.651682564974</v>
      </c>
      <c r="M749" t="str">
        <f t="shared" si="122"/>
        <v/>
      </c>
    </row>
    <row r="750" spans="2:13" x14ac:dyDescent="0.15">
      <c r="B750" s="4">
        <v>74.400000000000006</v>
      </c>
      <c r="C750" s="2">
        <f t="shared" si="114"/>
        <v>8.405104468586245</v>
      </c>
      <c r="D750" s="2">
        <f t="shared" si="115"/>
        <v>32.455357232886257</v>
      </c>
      <c r="E750" s="2">
        <f t="shared" si="116"/>
        <v>46.360855901911158</v>
      </c>
      <c r="F750" s="2">
        <f t="shared" si="117"/>
        <v>-13.905498669024901</v>
      </c>
      <c r="G750" t="str">
        <f t="shared" si="113"/>
        <v xml:space="preserve"> </v>
      </c>
      <c r="H750" s="2">
        <f t="shared" si="118"/>
        <v>323.4499830942558</v>
      </c>
      <c r="I750" s="2">
        <f t="shared" si="119"/>
        <v>-38.832171298549326</v>
      </c>
      <c r="J750" s="2">
        <f t="shared" si="120"/>
        <v>-388.85149908292982</v>
      </c>
      <c r="K750" s="2">
        <f t="shared" si="121"/>
        <v>712.30148217718556</v>
      </c>
      <c r="L750" s="2">
        <f>SUM($K$7:$K750)</f>
        <v>50344.953164742161</v>
      </c>
      <c r="M750" t="str">
        <f t="shared" si="122"/>
        <v/>
      </c>
    </row>
    <row r="751" spans="2:13" x14ac:dyDescent="0.15">
      <c r="B751" s="4">
        <v>74.5</v>
      </c>
      <c r="C751" s="2">
        <f t="shared" si="114"/>
        <v>8.4154931700030602</v>
      </c>
      <c r="D751" s="2">
        <f t="shared" si="115"/>
        <v>32.234639385964904</v>
      </c>
      <c r="E751" s="2">
        <f t="shared" si="116"/>
        <v>46.405028512341097</v>
      </c>
      <c r="F751" s="2">
        <f t="shared" si="117"/>
        <v>-14.170389126376193</v>
      </c>
      <c r="G751" t="str">
        <f t="shared" si="113"/>
        <v xml:space="preserve"> </v>
      </c>
      <c r="H751" s="2">
        <f t="shared" si="118"/>
        <v>321.20652250030844</v>
      </c>
      <c r="I751" s="2">
        <f t="shared" si="119"/>
        <v>-38.938128518036635</v>
      </c>
      <c r="J751" s="2">
        <f t="shared" si="120"/>
        <v>-389.91107127780276</v>
      </c>
      <c r="K751" s="2">
        <f t="shared" si="121"/>
        <v>711.1175937781112</v>
      </c>
      <c r="L751" s="2">
        <f>SUM($K$7:$K751)</f>
        <v>51056.070758520269</v>
      </c>
      <c r="M751" t="str">
        <f t="shared" si="122"/>
        <v/>
      </c>
    </row>
    <row r="752" spans="2:13" x14ac:dyDescent="0.15">
      <c r="B752" s="4">
        <v>74.599999999999994</v>
      </c>
      <c r="C752" s="2">
        <f t="shared" si="114"/>
        <v>8.4241211645237684</v>
      </c>
      <c r="D752" s="2">
        <f t="shared" si="115"/>
        <v>32.006665114096783</v>
      </c>
      <c r="E752" s="2">
        <f t="shared" si="116"/>
        <v>46.449201122771029</v>
      </c>
      <c r="F752" s="2">
        <f t="shared" si="117"/>
        <v>-14.442536008674246</v>
      </c>
      <c r="G752" t="str">
        <f t="shared" si="113"/>
        <v xml:space="preserve"> </v>
      </c>
      <c r="H752" s="2">
        <f t="shared" si="118"/>
        <v>318.88971060113136</v>
      </c>
      <c r="I752" s="2">
        <f t="shared" si="119"/>
        <v>-39.044085737523915</v>
      </c>
      <c r="J752" s="2">
        <f t="shared" si="120"/>
        <v>-390.97064347267576</v>
      </c>
      <c r="K752" s="2">
        <f t="shared" si="121"/>
        <v>709.86035407380712</v>
      </c>
      <c r="L752" s="2">
        <f>SUM($K$7:$K752)</f>
        <v>51765.931112594073</v>
      </c>
      <c r="M752" t="str">
        <f t="shared" si="122"/>
        <v/>
      </c>
    </row>
    <row r="753" spans="2:13" x14ac:dyDescent="0.15">
      <c r="B753" s="4">
        <v>74.7</v>
      </c>
      <c r="C753" s="2">
        <f t="shared" si="114"/>
        <v>8.4309851323029363</v>
      </c>
      <c r="D753" s="2">
        <f t="shared" si="115"/>
        <v>31.771277006129488</v>
      </c>
      <c r="E753" s="2">
        <f t="shared" si="116"/>
        <v>46.493373733200976</v>
      </c>
      <c r="F753" s="2">
        <f t="shared" si="117"/>
        <v>-14.722096727071488</v>
      </c>
      <c r="G753" t="str">
        <f t="shared" si="113"/>
        <v xml:space="preserve"> </v>
      </c>
      <c r="H753" s="2">
        <f t="shared" si="118"/>
        <v>316.49797730965741</v>
      </c>
      <c r="I753" s="2">
        <f t="shared" si="119"/>
        <v>-39.150042957011237</v>
      </c>
      <c r="J753" s="2">
        <f t="shared" si="120"/>
        <v>-392.03021566754876</v>
      </c>
      <c r="K753" s="2">
        <f t="shared" si="121"/>
        <v>708.52819297720612</v>
      </c>
      <c r="L753" s="2">
        <f>SUM($K$7:$K753)</f>
        <v>52474.459305571276</v>
      </c>
      <c r="M753" t="str">
        <f t="shared" si="122"/>
        <v/>
      </c>
    </row>
    <row r="754" spans="2:13" x14ac:dyDescent="0.15">
      <c r="B754" s="4">
        <v>74.8</v>
      </c>
      <c r="C754" s="2">
        <f t="shared" si="114"/>
        <v>8.4360824328415589</v>
      </c>
      <c r="D754" s="2">
        <f t="shared" si="115"/>
        <v>31.52831845580199</v>
      </c>
      <c r="E754" s="2">
        <f t="shared" si="116"/>
        <v>46.537546343630908</v>
      </c>
      <c r="F754" s="2">
        <f t="shared" si="117"/>
        <v>-15.009227887828917</v>
      </c>
      <c r="G754" t="str">
        <f t="shared" si="113"/>
        <v xml:space="preserve"> </v>
      </c>
      <c r="H754" s="2">
        <f t="shared" si="118"/>
        <v>314.02976196350789</v>
      </c>
      <c r="I754" s="2">
        <f t="shared" si="119"/>
        <v>-39.256000176498517</v>
      </c>
      <c r="J754" s="2">
        <f t="shared" si="120"/>
        <v>-393.08978786242164</v>
      </c>
      <c r="K754" s="2">
        <f t="shared" si="121"/>
        <v>707.11954982592954</v>
      </c>
      <c r="L754" s="2">
        <f>SUM($K$7:$K754)</f>
        <v>53181.578855397209</v>
      </c>
      <c r="M754" t="str">
        <f t="shared" si="122"/>
        <v/>
      </c>
    </row>
    <row r="755" spans="2:13" x14ac:dyDescent="0.15">
      <c r="B755" s="4">
        <v>74.900000000000006</v>
      </c>
      <c r="C755" s="2">
        <f t="shared" si="114"/>
        <v>8.4394111055985093</v>
      </c>
      <c r="D755" s="2">
        <f t="shared" si="115"/>
        <v>31.277633936899587</v>
      </c>
      <c r="E755" s="2">
        <f t="shared" si="116"/>
        <v>46.581718954060854</v>
      </c>
      <c r="F755" s="2">
        <f t="shared" si="117"/>
        <v>-15.304085017161267</v>
      </c>
      <c r="G755" t="str">
        <f t="shared" si="113"/>
        <v xml:space="preserve"> </v>
      </c>
      <c r="H755" s="2">
        <f t="shared" si="118"/>
        <v>311.48351612953297</v>
      </c>
      <c r="I755" s="2">
        <f t="shared" si="119"/>
        <v>-39.361957395985812</v>
      </c>
      <c r="J755" s="2">
        <f t="shared" si="120"/>
        <v>-394.14936005729464</v>
      </c>
      <c r="K755" s="2">
        <f t="shared" si="121"/>
        <v>705.63287618682762</v>
      </c>
      <c r="L755" s="2">
        <f>SUM($K$7:$K755)</f>
        <v>53887.211731584037</v>
      </c>
      <c r="M755" t="str">
        <f t="shared" si="122"/>
        <v/>
      </c>
    </row>
    <row r="756" spans="2:13" x14ac:dyDescent="0.15">
      <c r="B756" s="4">
        <v>75</v>
      </c>
      <c r="C756" s="2">
        <f t="shared" si="114"/>
        <v>8.4409698704442064</v>
      </c>
      <c r="D756" s="2">
        <f t="shared" si="115"/>
        <v>31.019069289007</v>
      </c>
      <c r="E756" s="2">
        <f t="shared" si="116"/>
        <v>46.625891564490786</v>
      </c>
      <c r="F756" s="2">
        <f t="shared" si="117"/>
        <v>-15.606822275483786</v>
      </c>
      <c r="G756" t="str">
        <f t="shared" si="113"/>
        <v xml:space="preserve"> </v>
      </c>
      <c r="H756" s="2">
        <f t="shared" si="118"/>
        <v>308.85770651293996</v>
      </c>
      <c r="I756" s="2">
        <f t="shared" si="119"/>
        <v>-39.46791461547312</v>
      </c>
      <c r="J756" s="2">
        <f t="shared" si="120"/>
        <v>-395.20893225216764</v>
      </c>
      <c r="K756" s="2">
        <f t="shared" si="121"/>
        <v>704.06663876510765</v>
      </c>
      <c r="L756" s="2">
        <f>SUM($K$7:$K756)</f>
        <v>54591.278370349144</v>
      </c>
      <c r="M756" t="str">
        <f t="shared" si="122"/>
        <v/>
      </c>
    </row>
    <row r="757" spans="2:13" x14ac:dyDescent="0.15">
      <c r="B757" s="4">
        <v>75.099999999999994</v>
      </c>
      <c r="C757" s="2">
        <f t="shared" si="114"/>
        <v>8.4407581279564852</v>
      </c>
      <c r="D757" s="2">
        <f t="shared" si="115"/>
        <v>30.752472013580995</v>
      </c>
      <c r="E757" s="2">
        <f t="shared" si="116"/>
        <v>46.670064174920725</v>
      </c>
      <c r="F757" s="2">
        <f t="shared" si="117"/>
        <v>-15.91759216133973</v>
      </c>
      <c r="G757" t="str">
        <f t="shared" si="113"/>
        <v xml:space="preserve"> </v>
      </c>
      <c r="H757" s="2">
        <f t="shared" si="118"/>
        <v>306.15081796804083</v>
      </c>
      <c r="I757" s="2">
        <f t="shared" si="119"/>
        <v>-39.5738718349604</v>
      </c>
      <c r="J757" s="2">
        <f t="shared" si="120"/>
        <v>-396.26850444704064</v>
      </c>
      <c r="K757" s="2">
        <f t="shared" si="121"/>
        <v>702.41932241508152</v>
      </c>
      <c r="L757" s="2">
        <f>SUM($K$7:$K757)</f>
        <v>55293.697692764224</v>
      </c>
      <c r="M757" t="str">
        <f t="shared" si="122"/>
        <v/>
      </c>
    </row>
    <row r="758" spans="2:13" x14ac:dyDescent="0.15">
      <c r="B758" s="4">
        <v>75.2</v>
      </c>
      <c r="C758" s="2">
        <f t="shared" si="114"/>
        <v>8.4387759595592229</v>
      </c>
      <c r="D758" s="2">
        <f t="shared" si="115"/>
        <v>30.477691580027169</v>
      </c>
      <c r="E758" s="2">
        <f t="shared" si="116"/>
        <v>46.714236785350664</v>
      </c>
      <c r="F758" s="2">
        <f t="shared" si="117"/>
        <v>-16.236545205323495</v>
      </c>
      <c r="G758" t="str">
        <f t="shared" si="113"/>
        <v xml:space="preserve"> </v>
      </c>
      <c r="H758" s="2">
        <f t="shared" si="118"/>
        <v>303.36135660723278</v>
      </c>
      <c r="I758" s="2">
        <f t="shared" si="119"/>
        <v>-39.679829054447723</v>
      </c>
      <c r="J758" s="2">
        <f t="shared" si="120"/>
        <v>-397.32807664191364</v>
      </c>
      <c r="K758" s="2">
        <f t="shared" si="121"/>
        <v>700.68943324914642</v>
      </c>
      <c r="L758" s="2">
        <f>SUM($K$7:$K758)</f>
        <v>55994.387126013367</v>
      </c>
      <c r="M758" t="str">
        <f t="shared" si="122"/>
        <v/>
      </c>
    </row>
    <row r="759" spans="2:13" x14ac:dyDescent="0.15">
      <c r="B759" s="4">
        <v>75.3</v>
      </c>
      <c r="C759" s="2">
        <f t="shared" si="114"/>
        <v>8.4350241275034676</v>
      </c>
      <c r="D759" s="2">
        <f t="shared" si="115"/>
        <v>30.194579741419389</v>
      </c>
      <c r="E759" s="2">
        <f t="shared" si="116"/>
        <v>46.758409395780603</v>
      </c>
      <c r="F759" s="2">
        <f t="shared" si="117"/>
        <v>-16.563829654361214</v>
      </c>
      <c r="G759" t="str">
        <f t="shared" si="113"/>
        <v xml:space="preserve"> </v>
      </c>
      <c r="H759" s="2">
        <f t="shared" si="118"/>
        <v>300.48785300439511</v>
      </c>
      <c r="I759" s="2">
        <f t="shared" si="119"/>
        <v>-39.785786273935003</v>
      </c>
      <c r="J759" s="2">
        <f t="shared" si="120"/>
        <v>-398.38764883678658</v>
      </c>
      <c r="K759" s="2">
        <f t="shared" si="121"/>
        <v>698.87550184118163</v>
      </c>
      <c r="L759" s="2">
        <f>SUM($K$7:$K759)</f>
        <v>56693.26262785455</v>
      </c>
      <c r="M759" t="str">
        <f t="shared" si="122"/>
        <v/>
      </c>
    </row>
    <row r="760" spans="2:13" x14ac:dyDescent="0.15">
      <c r="B760" s="4">
        <v>75.400000000000006</v>
      </c>
      <c r="C760" s="2">
        <f t="shared" si="114"/>
        <v>8.4295040746913088</v>
      </c>
      <c r="D760" s="2">
        <f t="shared" si="115"/>
        <v>29.902990859459631</v>
      </c>
      <c r="E760" s="2">
        <f t="shared" si="116"/>
        <v>46.802582006210542</v>
      </c>
      <c r="F760" s="2">
        <f t="shared" si="117"/>
        <v>-16.899591146750911</v>
      </c>
      <c r="G760" t="str">
        <f t="shared" si="113"/>
        <v xml:space="preserve"> </v>
      </c>
      <c r="H760" s="2">
        <f t="shared" si="118"/>
        <v>297.52886548845447</v>
      </c>
      <c r="I760" s="2">
        <f t="shared" si="119"/>
        <v>-39.891743493422311</v>
      </c>
      <c r="J760" s="2">
        <f t="shared" si="120"/>
        <v>-399.44722103165952</v>
      </c>
      <c r="K760" s="2">
        <f t="shared" si="121"/>
        <v>696.97608652011399</v>
      </c>
      <c r="L760" s="2">
        <f>SUM($K$7:$K760)</f>
        <v>57390.238714374667</v>
      </c>
      <c r="M760" t="str">
        <f t="shared" si="122"/>
        <v/>
      </c>
    </row>
    <row r="761" spans="2:13" x14ac:dyDescent="0.15">
      <c r="B761" s="4">
        <v>75.5</v>
      </c>
      <c r="C761" s="2">
        <f t="shared" si="114"/>
        <v>8.422217924342192</v>
      </c>
      <c r="D761" s="2">
        <f t="shared" si="115"/>
        <v>29.602782238231264</v>
      </c>
      <c r="E761" s="2">
        <f t="shared" si="116"/>
        <v>46.846754616640482</v>
      </c>
      <c r="F761" s="2">
        <f t="shared" si="117"/>
        <v>-17.243972378409218</v>
      </c>
      <c r="G761" t="str">
        <f t="shared" si="113"/>
        <v xml:space="preserve"> </v>
      </c>
      <c r="H761" s="2">
        <f t="shared" si="118"/>
        <v>294.482983522425</v>
      </c>
      <c r="I761" s="2">
        <f t="shared" si="119"/>
        <v>-39.997700712909605</v>
      </c>
      <c r="J761" s="2">
        <f t="shared" si="120"/>
        <v>-400.50679322653247</v>
      </c>
      <c r="K761" s="2">
        <f t="shared" si="121"/>
        <v>694.98977674895741</v>
      </c>
      <c r="L761" s="2">
        <f>SUM($K$7:$K761)</f>
        <v>58085.228491123627</v>
      </c>
      <c r="M761" t="str">
        <f t="shared" si="122"/>
        <v/>
      </c>
    </row>
    <row r="762" spans="2:13" x14ac:dyDescent="0.15">
      <c r="B762" s="4">
        <v>75.599999999999994</v>
      </c>
      <c r="C762" s="2">
        <f t="shared" si="114"/>
        <v>8.413168479501536</v>
      </c>
      <c r="D762" s="2">
        <f t="shared" si="115"/>
        <v>29.293814466253728</v>
      </c>
      <c r="E762" s="2">
        <f t="shared" si="116"/>
        <v>46.890927227070421</v>
      </c>
      <c r="F762" s="2">
        <f t="shared" si="117"/>
        <v>-17.597112760816692</v>
      </c>
      <c r="G762" t="str">
        <f t="shared" si="113"/>
        <v xml:space="preserve"> </v>
      </c>
      <c r="H762" s="2">
        <f t="shared" si="118"/>
        <v>291.34883116278041</v>
      </c>
      <c r="I762" s="2">
        <f t="shared" si="119"/>
        <v>-40.103657932396885</v>
      </c>
      <c r="J762" s="2">
        <f t="shared" si="120"/>
        <v>-401.56636542140546</v>
      </c>
      <c r="K762" s="2">
        <f t="shared" si="121"/>
        <v>692.91519658418588</v>
      </c>
      <c r="L762" s="2">
        <f>SUM($K$7:$K762)</f>
        <v>58778.143687707816</v>
      </c>
      <c r="M762" t="str">
        <f t="shared" si="122"/>
        <v/>
      </c>
    </row>
    <row r="763" spans="2:13" x14ac:dyDescent="0.15">
      <c r="B763" s="4">
        <v>75.7</v>
      </c>
      <c r="C763" s="2">
        <f t="shared" si="114"/>
        <v>8.4023592223915671</v>
      </c>
      <c r="D763" s="2">
        <f t="shared" si="115"/>
        <v>28.975951766302359</v>
      </c>
      <c r="E763" s="2">
        <f t="shared" si="116"/>
        <v>46.93509983750036</v>
      </c>
      <c r="F763" s="2">
        <f t="shared" si="117"/>
        <v>-17.959148071198001</v>
      </c>
      <c r="G763" t="str">
        <f t="shared" si="113"/>
        <v xml:space="preserve"> </v>
      </c>
      <c r="H763" s="2">
        <f t="shared" si="118"/>
        <v>288.12507059355841</v>
      </c>
      <c r="I763" s="2">
        <f t="shared" si="119"/>
        <v>-40.209615151884208</v>
      </c>
      <c r="J763" s="2">
        <f t="shared" si="120"/>
        <v>-402.62593761627852</v>
      </c>
      <c r="K763" s="2">
        <f t="shared" si="121"/>
        <v>690.75100820983698</v>
      </c>
      <c r="L763" s="2">
        <f>SUM($K$7:$K763)</f>
        <v>59468.894695917654</v>
      </c>
      <c r="M763" t="str">
        <f t="shared" si="122"/>
        <v/>
      </c>
    </row>
    <row r="764" spans="2:13" x14ac:dyDescent="0.15">
      <c r="B764" s="4">
        <v>75.8</v>
      </c>
      <c r="C764" s="2">
        <f t="shared" si="114"/>
        <v>8.3897943136036019</v>
      </c>
      <c r="D764" s="2">
        <f t="shared" si="115"/>
        <v>28.64906235240932</v>
      </c>
      <c r="E764" s="2">
        <f t="shared" si="116"/>
        <v>46.979272447930299</v>
      </c>
      <c r="F764" s="2">
        <f t="shared" si="117"/>
        <v>-18.330210095520979</v>
      </c>
      <c r="G764" t="str">
        <f t="shared" si="113"/>
        <v xml:space="preserve"> </v>
      </c>
      <c r="H764" s="2">
        <f t="shared" si="118"/>
        <v>284.81040572913594</v>
      </c>
      <c r="I764" s="2">
        <f t="shared" si="119"/>
        <v>-40.315572371371488</v>
      </c>
      <c r="J764" s="2">
        <f t="shared" si="120"/>
        <v>-403.68550981115152</v>
      </c>
      <c r="K764" s="2">
        <f t="shared" si="121"/>
        <v>688.49591554028746</v>
      </c>
      <c r="L764" s="2">
        <f>SUM($K$7:$K764)</f>
        <v>60157.390611457944</v>
      </c>
      <c r="M764" t="str">
        <f t="shared" si="122"/>
        <v/>
      </c>
    </row>
    <row r="765" spans="2:13" x14ac:dyDescent="0.15">
      <c r="B765" s="4">
        <v>75.900000000000006</v>
      </c>
      <c r="C765" s="2">
        <f t="shared" si="114"/>
        <v>8.3754785911315679</v>
      </c>
      <c r="D765" s="2">
        <f t="shared" si="115"/>
        <v>28.313018793417864</v>
      </c>
      <c r="E765" s="2">
        <f t="shared" si="116"/>
        <v>47.023445058360238</v>
      </c>
      <c r="F765" s="2">
        <f t="shared" si="117"/>
        <v>-18.710426264942374</v>
      </c>
      <c r="G765" t="str">
        <f t="shared" si="113"/>
        <v xml:space="preserve"> </v>
      </c>
      <c r="H765" s="2">
        <f t="shared" si="118"/>
        <v>281.4035858791637</v>
      </c>
      <c r="I765" s="2">
        <f t="shared" si="119"/>
        <v>-40.42152959085881</v>
      </c>
      <c r="J765" s="2">
        <f t="shared" si="120"/>
        <v>-404.74508200602452</v>
      </c>
      <c r="K765" s="2">
        <f t="shared" si="121"/>
        <v>686.14866788518816</v>
      </c>
      <c r="L765" s="2">
        <f>SUM($K$7:$K765)</f>
        <v>60843.539279343131</v>
      </c>
      <c r="M765" t="str">
        <f t="shared" si="122"/>
        <v/>
      </c>
    </row>
    <row r="766" spans="2:13" x14ac:dyDescent="0.15">
      <c r="B766" s="4">
        <v>76</v>
      </c>
      <c r="C766" s="2">
        <f t="shared" si="114"/>
        <v>8.3594175692462329</v>
      </c>
      <c r="D766" s="2">
        <f t="shared" si="115"/>
        <v>27.967698382414877</v>
      </c>
      <c r="E766" s="2">
        <f t="shared" si="116"/>
        <v>47.067617668790177</v>
      </c>
      <c r="F766" s="2">
        <f t="shared" si="117"/>
        <v>-19.0999192863753</v>
      </c>
      <c r="G766" t="str">
        <f t="shared" si="113"/>
        <v xml:space="preserve"> </v>
      </c>
      <c r="H766" s="2">
        <f t="shared" si="118"/>
        <v>277.9034094686682</v>
      </c>
      <c r="I766" s="2">
        <f t="shared" si="119"/>
        <v>-40.52748681034609</v>
      </c>
      <c r="J766" s="2">
        <f t="shared" si="120"/>
        <v>-405.80465420089729</v>
      </c>
      <c r="K766" s="2">
        <f t="shared" si="121"/>
        <v>683.70806366956549</v>
      </c>
      <c r="L766" s="2">
        <f>SUM($K$7:$K766)</f>
        <v>61527.247343012699</v>
      </c>
      <c r="M766" t="str">
        <f t="shared" si="122"/>
        <v/>
      </c>
    </row>
    <row r="767" spans="2:13" x14ac:dyDescent="0.15">
      <c r="B767" s="4">
        <v>76.099999999999994</v>
      </c>
      <c r="C767" s="2">
        <f t="shared" si="114"/>
        <v>8.3416174372092229</v>
      </c>
      <c r="D767" s="2">
        <f t="shared" si="115"/>
        <v>27.612983511318774</v>
      </c>
      <c r="E767" s="2">
        <f t="shared" si="116"/>
        <v>47.111790279220109</v>
      </c>
      <c r="F767" s="2">
        <f t="shared" si="117"/>
        <v>-19.498806767901335</v>
      </c>
      <c r="G767" t="str">
        <f t="shared" ref="G767:G830" si="123">IF(AND($F767&gt;=-0.5,$F767&lt;0.5),$B767," ")</f>
        <v xml:space="preserve"> </v>
      </c>
      <c r="H767" s="2">
        <f t="shared" si="118"/>
        <v>274.30872780588282</v>
      </c>
      <c r="I767" s="2">
        <f t="shared" si="119"/>
        <v>-40.63344402983337</v>
      </c>
      <c r="J767" s="2">
        <f t="shared" si="120"/>
        <v>-406.86422639577029</v>
      </c>
      <c r="K767" s="2">
        <f t="shared" si="121"/>
        <v>681.17295420165306</v>
      </c>
      <c r="L767" s="2">
        <f>SUM($K$7:$K767)</f>
        <v>62208.420297214354</v>
      </c>
      <c r="M767" t="str">
        <f t="shared" si="122"/>
        <v/>
      </c>
    </row>
    <row r="768" spans="2:13" x14ac:dyDescent="0.15">
      <c r="B768" s="4">
        <v>76.2</v>
      </c>
      <c r="C768" s="2">
        <f t="shared" si="114"/>
        <v>8.3220850578263139</v>
      </c>
      <c r="D768" s="2">
        <f t="shared" si="115"/>
        <v>27.248762049857795</v>
      </c>
      <c r="E768" s="2">
        <f t="shared" si="116"/>
        <v>47.155962889650056</v>
      </c>
      <c r="F768" s="2">
        <f t="shared" si="117"/>
        <v>-19.90720083979226</v>
      </c>
      <c r="G768" t="str">
        <f t="shared" si="123"/>
        <v xml:space="preserve"> </v>
      </c>
      <c r="H768" s="2">
        <f t="shared" si="118"/>
        <v>270.61844888991038</v>
      </c>
      <c r="I768" s="2">
        <f t="shared" si="119"/>
        <v>-40.739401249320693</v>
      </c>
      <c r="J768" s="2">
        <f t="shared" si="120"/>
        <v>-407.92379859064334</v>
      </c>
      <c r="K768" s="2">
        <f t="shared" si="121"/>
        <v>678.54224748055367</v>
      </c>
      <c r="L768" s="2">
        <f>SUM($K$7:$K768)</f>
        <v>62886.962544694907</v>
      </c>
      <c r="M768" t="str">
        <f t="shared" si="122"/>
        <v/>
      </c>
    </row>
    <row r="769" spans="2:13" x14ac:dyDescent="0.15">
      <c r="B769" s="4">
        <v>76.3</v>
      </c>
      <c r="C769" s="2">
        <f t="shared" si="114"/>
        <v>8.3008279658391189</v>
      </c>
      <c r="D769" s="2">
        <f t="shared" si="115"/>
        <v>26.874927728124284</v>
      </c>
      <c r="E769" s="2">
        <f t="shared" si="116"/>
        <v>47.200135500079988</v>
      </c>
      <c r="F769" s="2">
        <f t="shared" si="117"/>
        <v>-20.325207771955704</v>
      </c>
      <c r="G769" t="str">
        <f t="shared" si="123"/>
        <v xml:space="preserve"> </v>
      </c>
      <c r="H769" s="2">
        <f t="shared" si="118"/>
        <v>266.83154124985936</v>
      </c>
      <c r="I769" s="2">
        <f t="shared" si="119"/>
        <v>-40.845358468807973</v>
      </c>
      <c r="J769" s="2">
        <f t="shared" si="120"/>
        <v>-408.98337078551634</v>
      </c>
      <c r="K769" s="2">
        <f t="shared" si="121"/>
        <v>675.81491203537576</v>
      </c>
      <c r="L769" s="2">
        <f>SUM($K$7:$K769)</f>
        <v>63562.777456730284</v>
      </c>
      <c r="M769" t="str">
        <f t="shared" si="122"/>
        <v/>
      </c>
    </row>
    <row r="770" spans="2:13" x14ac:dyDescent="0.15">
      <c r="B770" s="4">
        <v>76.400000000000006</v>
      </c>
      <c r="C770" s="2">
        <f t="shared" si="114"/>
        <v>8.2778543661540454</v>
      </c>
      <c r="D770" s="2">
        <f t="shared" si="115"/>
        <v>26.491380521847596</v>
      </c>
      <c r="E770" s="2">
        <f t="shared" si="116"/>
        <v>47.244308110509934</v>
      </c>
      <c r="F770" s="2">
        <f t="shared" si="117"/>
        <v>-20.752927588662338</v>
      </c>
      <c r="G770" t="str">
        <f t="shared" si="123"/>
        <v xml:space="preserve"> </v>
      </c>
      <c r="H770" s="2">
        <f t="shared" si="118"/>
        <v>262.94703780665913</v>
      </c>
      <c r="I770" s="2">
        <f t="shared" si="119"/>
        <v>-40.951315688295296</v>
      </c>
      <c r="J770" s="2">
        <f t="shared" si="120"/>
        <v>-410.0429429803894</v>
      </c>
      <c r="K770" s="2">
        <f t="shared" si="121"/>
        <v>672.98998078704858</v>
      </c>
      <c r="L770" s="2">
        <f>SUM($K$7:$K770)</f>
        <v>64235.76743751733</v>
      </c>
      <c r="M770" t="str">
        <f t="shared" si="122"/>
        <v/>
      </c>
    </row>
    <row r="771" spans="2:13" x14ac:dyDescent="0.15">
      <c r="B771" s="4">
        <v>76.5</v>
      </c>
      <c r="C771" s="2">
        <f t="shared" si="114"/>
        <v>8.2531731319078006</v>
      </c>
      <c r="D771" s="2">
        <f t="shared" si="115"/>
        <v>26.098027039484222</v>
      </c>
      <c r="E771" s="2">
        <f t="shared" si="116"/>
        <v>47.288480720939866</v>
      </c>
      <c r="F771" s="2">
        <f t="shared" si="117"/>
        <v>-21.190453681455644</v>
      </c>
      <c r="G771" t="str">
        <f t="shared" si="123"/>
        <v xml:space="preserve"> </v>
      </c>
      <c r="H771" s="2">
        <f t="shared" si="118"/>
        <v>258.96403974832015</v>
      </c>
      <c r="I771" s="2">
        <f t="shared" si="119"/>
        <v>-41.057272907782576</v>
      </c>
      <c r="J771" s="2">
        <f t="shared" si="120"/>
        <v>-411.10251517526217</v>
      </c>
      <c r="K771" s="2">
        <f t="shared" si="121"/>
        <v>670.06655492358232</v>
      </c>
      <c r="L771" s="2">
        <f>SUM($K$7:$K771)</f>
        <v>64905.833992440916</v>
      </c>
      <c r="M771" t="str">
        <f t="shared" si="122"/>
        <v/>
      </c>
    </row>
    <row r="772" spans="2:13" x14ac:dyDescent="0.15">
      <c r="B772" s="4">
        <v>76.599999999999994</v>
      </c>
      <c r="C772" s="2">
        <f t="shared" si="114"/>
        <v>8.2267938023680216</v>
      </c>
      <c r="D772" s="2">
        <f t="shared" si="115"/>
        <v>25.694780910179809</v>
      </c>
      <c r="E772" s="2">
        <f t="shared" si="116"/>
        <v>47.332653331369805</v>
      </c>
      <c r="F772" s="2">
        <f t="shared" si="117"/>
        <v>-21.637872421189996</v>
      </c>
      <c r="G772" t="str">
        <f t="shared" si="123"/>
        <v xml:space="preserve"> </v>
      </c>
      <c r="H772" s="2">
        <f t="shared" si="118"/>
        <v>254.8817204089878</v>
      </c>
      <c r="I772" s="2">
        <f t="shared" si="119"/>
        <v>-41.16323012726987</v>
      </c>
      <c r="J772" s="2">
        <f t="shared" si="120"/>
        <v>-412.16208737013523</v>
      </c>
      <c r="K772" s="2">
        <f t="shared" si="121"/>
        <v>667.04380777912297</v>
      </c>
      <c r="L772" s="2">
        <f>SUM($K$7:$K772)</f>
        <v>65572.877800220042</v>
      </c>
      <c r="M772" t="str">
        <f t="shared" si="122"/>
        <v/>
      </c>
    </row>
    <row r="773" spans="2:13" x14ac:dyDescent="0.15">
      <c r="B773" s="4">
        <v>76.7</v>
      </c>
      <c r="C773" s="2">
        <f t="shared" si="114"/>
        <v>8.1987265806682501</v>
      </c>
      <c r="D773" s="2">
        <f t="shared" si="115"/>
        <v>25.281563171617751</v>
      </c>
      <c r="E773" s="2">
        <f t="shared" si="116"/>
        <v>47.376825941799744</v>
      </c>
      <c r="F773" s="2">
        <f t="shared" si="117"/>
        <v>-22.095262770181993</v>
      </c>
      <c r="G773" t="str">
        <f t="shared" si="123"/>
        <v xml:space="preserve"> </v>
      </c>
      <c r="H773" s="2">
        <f t="shared" si="118"/>
        <v>250.69932914171949</v>
      </c>
      <c r="I773" s="2">
        <f t="shared" si="119"/>
        <v>-41.269187346757178</v>
      </c>
      <c r="J773" s="2">
        <f t="shared" si="120"/>
        <v>-413.22165956500817</v>
      </c>
      <c r="K773" s="2">
        <f t="shared" si="121"/>
        <v>663.92098870672771</v>
      </c>
      <c r="L773" s="2">
        <f>SUM($K$7:$K773)</f>
        <v>66236.798788926768</v>
      </c>
      <c r="M773" t="str">
        <f t="shared" si="122"/>
        <v/>
      </c>
    </row>
    <row r="774" spans="2:13" x14ac:dyDescent="0.15">
      <c r="B774" s="4">
        <v>76.8</v>
      </c>
      <c r="C774" s="2">
        <f t="shared" si="114"/>
        <v>8.1689823313753323</v>
      </c>
      <c r="D774" s="2">
        <f t="shared" si="115"/>
        <v>24.858302656726146</v>
      </c>
      <c r="E774" s="2">
        <f t="shared" si="116"/>
        <v>47.420998552229683</v>
      </c>
      <c r="F774" s="2">
        <f t="shared" si="117"/>
        <v>-22.562695895503538</v>
      </c>
      <c r="G774" t="str">
        <f t="shared" si="123"/>
        <v xml:space="preserve"> </v>
      </c>
      <c r="H774" s="2">
        <f t="shared" si="118"/>
        <v>246.41619517453259</v>
      </c>
      <c r="I774" s="2">
        <f t="shared" si="119"/>
        <v>-41.375144566244458</v>
      </c>
      <c r="J774" s="2">
        <f t="shared" si="120"/>
        <v>-414.28123175988117</v>
      </c>
      <c r="K774" s="2">
        <f t="shared" si="121"/>
        <v>660.69742693441378</v>
      </c>
      <c r="L774" s="2">
        <f>SUM($K$7:$K774)</f>
        <v>66897.496215861189</v>
      </c>
      <c r="M774" t="str">
        <f t="shared" si="122"/>
        <v/>
      </c>
    </row>
    <row r="775" spans="2:13" x14ac:dyDescent="0.15">
      <c r="B775" s="4">
        <v>76.900000000000006</v>
      </c>
      <c r="C775" s="2">
        <f t="shared" si="114"/>
        <v>8.1375725778886903</v>
      </c>
      <c r="D775" s="2">
        <f t="shared" si="115"/>
        <v>24.424936378180373</v>
      </c>
      <c r="E775" s="2">
        <f t="shared" si="116"/>
        <v>47.465171162659622</v>
      </c>
      <c r="F775" s="2">
        <f t="shared" si="117"/>
        <v>-23.040234784479249</v>
      </c>
      <c r="G775" t="str">
        <f t="shared" si="123"/>
        <v xml:space="preserve"> </v>
      </c>
      <c r="H775" s="2">
        <f t="shared" si="118"/>
        <v>242.03173143889572</v>
      </c>
      <c r="I775" s="2">
        <f t="shared" si="119"/>
        <v>-41.481101785731781</v>
      </c>
      <c r="J775" s="2">
        <f t="shared" si="120"/>
        <v>-415.34080395475422</v>
      </c>
      <c r="K775" s="2">
        <f t="shared" si="121"/>
        <v>657.37253539364997</v>
      </c>
      <c r="L775" s="2">
        <f>SUM($K$7:$K775)</f>
        <v>67554.868751254835</v>
      </c>
      <c r="M775" t="str">
        <f t="shared" si="122"/>
        <v/>
      </c>
    </row>
    <row r="776" spans="2:13" x14ac:dyDescent="0.15">
      <c r="B776" s="4">
        <v>77</v>
      </c>
      <c r="C776" s="2">
        <f t="shared" ref="C776:C839" si="124">SQRT(($C$1*SQRT(2)/2)^2-($C$3*COS(2*3.14*(-B776/$C$2)))^2)-SQRT(($C$1*SQRT(2)/2)^2-$C$3^2)</f>
        <v>8.10450949966922</v>
      </c>
      <c r="D776" s="2">
        <f t="shared" ref="D776:D839" si="125">$C$3*COS((2*3.14)*(($C776-$B776)/$C$2))</f>
        <v>23.981409909598774</v>
      </c>
      <c r="E776" s="2">
        <f t="shared" ref="E776:E839" si="126">$C$3/$F$1*$B776-($C$3*($C$2-$F$1)/$F$1)</f>
        <v>47.509343773089562</v>
      </c>
      <c r="F776" s="2">
        <f t="shared" ref="F776:F839" si="127">+$D776-$E776</f>
        <v>-23.527933863490787</v>
      </c>
      <c r="G776" t="str">
        <f t="shared" si="123"/>
        <v xml:space="preserve"> </v>
      </c>
      <c r="H776" s="2">
        <f t="shared" ref="H776:H839" si="128">(+$D776-$D777)*10/2+$D777*10</f>
        <v>237.54543835948311</v>
      </c>
      <c r="I776" s="2">
        <f t="shared" ref="I776:I839" si="129">-($C$3-$H$3)*$B776/$F$2+$C$3</f>
        <v>-41.587059005219061</v>
      </c>
      <c r="J776" s="2">
        <f t="shared" ref="J776:J839" si="130">(+$I776-$I777)*10/2+$I777*10</f>
        <v>-416.40037614962705</v>
      </c>
      <c r="K776" s="2">
        <f t="shared" ref="K776:K839" si="131">+$H776-$J776</f>
        <v>653.94581450911016</v>
      </c>
      <c r="L776" s="2">
        <f>SUM($K$7:$K776)</f>
        <v>68208.81456576394</v>
      </c>
      <c r="M776" t="str">
        <f t="shared" ref="M776:M839" si="132">IF($F$2=$G776,$L776,"")</f>
        <v/>
      </c>
    </row>
    <row r="777" spans="2:13" x14ac:dyDescent="0.15">
      <c r="B777" s="4">
        <v>77.099999999999994</v>
      </c>
      <c r="C777" s="2">
        <f t="shared" si="124"/>
        <v>8.0698059292969617</v>
      </c>
      <c r="D777" s="2">
        <f t="shared" si="125"/>
        <v>23.527677762297849</v>
      </c>
      <c r="E777" s="2">
        <f t="shared" si="126"/>
        <v>47.553516383519494</v>
      </c>
      <c r="F777" s="2">
        <f t="shared" si="127"/>
        <v>-24.025838621221645</v>
      </c>
      <c r="G777" t="str">
        <f t="shared" si="123"/>
        <v xml:space="preserve"> </v>
      </c>
      <c r="H777" s="2">
        <f t="shared" si="128"/>
        <v>232.95690759368708</v>
      </c>
      <c r="I777" s="2">
        <f t="shared" si="129"/>
        <v>-41.693016224706355</v>
      </c>
      <c r="J777" s="2">
        <f t="shared" si="130"/>
        <v>-417.45994834450011</v>
      </c>
      <c r="K777" s="2">
        <f t="shared" si="131"/>
        <v>650.41685593818715</v>
      </c>
      <c r="L777" s="2">
        <f>SUM($K$7:$K777)</f>
        <v>68859.231421702134</v>
      </c>
      <c r="M777" t="str">
        <f t="shared" si="132"/>
        <v/>
      </c>
    </row>
    <row r="778" spans="2:13" x14ac:dyDescent="0.15">
      <c r="B778" s="4">
        <v>77.2</v>
      </c>
      <c r="C778" s="2">
        <f t="shared" si="124"/>
        <v>8.0334753493553137</v>
      </c>
      <c r="D778" s="2">
        <f t="shared" si="125"/>
        <v>23.063703756439565</v>
      </c>
      <c r="E778" s="2">
        <f t="shared" si="126"/>
        <v>47.59768899394944</v>
      </c>
      <c r="F778" s="2">
        <f t="shared" si="127"/>
        <v>-24.533985237509874</v>
      </c>
      <c r="G778" t="str">
        <f t="shared" si="123"/>
        <v xml:space="preserve"> </v>
      </c>
      <c r="H778" s="2">
        <f t="shared" si="128"/>
        <v>228.2658257090911</v>
      </c>
      <c r="I778" s="2">
        <f t="shared" si="129"/>
        <v>-41.798973444193663</v>
      </c>
      <c r="J778" s="2">
        <f t="shared" si="130"/>
        <v>-418.51952053937305</v>
      </c>
      <c r="K778" s="2">
        <f t="shared" si="131"/>
        <v>646.78534624846418</v>
      </c>
      <c r="L778" s="2">
        <f>SUM($K$7:$K778)</f>
        <v>69506.016767950598</v>
      </c>
      <c r="M778" t="str">
        <f t="shared" si="132"/>
        <v/>
      </c>
    </row>
    <row r="779" spans="2:13" x14ac:dyDescent="0.15">
      <c r="B779" s="4">
        <v>77.3</v>
      </c>
      <c r="C779" s="2">
        <f t="shared" si="124"/>
        <v>7.9955318891408069</v>
      </c>
      <c r="D779" s="2">
        <f t="shared" si="125"/>
        <v>22.589461385378655</v>
      </c>
      <c r="E779" s="2">
        <f t="shared" si="126"/>
        <v>47.641861604379372</v>
      </c>
      <c r="F779" s="2">
        <f t="shared" si="127"/>
        <v>-25.052400219000717</v>
      </c>
      <c r="G779" t="str">
        <f t="shared" si="123"/>
        <v xml:space="preserve"> </v>
      </c>
      <c r="H779" s="2">
        <f t="shared" si="128"/>
        <v>223.47197778682968</v>
      </c>
      <c r="I779" s="2">
        <f t="shared" si="129"/>
        <v>-41.904930663680943</v>
      </c>
      <c r="J779" s="2">
        <f t="shared" si="130"/>
        <v>-419.57909273424605</v>
      </c>
      <c r="K779" s="2">
        <f t="shared" si="131"/>
        <v>643.05107052107576</v>
      </c>
      <c r="L779" s="2">
        <f>SUM($K$7:$K779)</f>
        <v>70149.067838471674</v>
      </c>
      <c r="M779" t="str">
        <f t="shared" si="132"/>
        <v/>
      </c>
    </row>
    <row r="780" spans="2:13" x14ac:dyDescent="0.15">
      <c r="B780" s="4">
        <v>77.400000000000006</v>
      </c>
      <c r="C780" s="2">
        <f t="shared" si="124"/>
        <v>7.9559903211959693</v>
      </c>
      <c r="D780" s="2">
        <f t="shared" si="125"/>
        <v>22.104934171987281</v>
      </c>
      <c r="E780" s="2">
        <f t="shared" si="126"/>
        <v>47.686034214809318</v>
      </c>
      <c r="F780" s="2">
        <f t="shared" si="127"/>
        <v>-25.581100042822037</v>
      </c>
      <c r="G780" t="str">
        <f t="shared" si="123"/>
        <v xml:space="preserve"> </v>
      </c>
      <c r="H780" s="2">
        <f t="shared" si="128"/>
        <v>218.57525093852794</v>
      </c>
      <c r="I780" s="2">
        <f t="shared" si="129"/>
        <v>-42.010887883168266</v>
      </c>
      <c r="J780" s="2">
        <f t="shared" si="130"/>
        <v>-420.63866492911905</v>
      </c>
      <c r="K780" s="2">
        <f t="shared" si="131"/>
        <v>639.21391586764696</v>
      </c>
      <c r="L780" s="2">
        <f>SUM($K$7:$K780)</f>
        <v>70788.281754339318</v>
      </c>
      <c r="M780" t="str">
        <f t="shared" si="132"/>
        <v/>
      </c>
    </row>
    <row r="781" spans="2:13" x14ac:dyDescent="0.15">
      <c r="B781" s="4">
        <v>77.5</v>
      </c>
      <c r="C781" s="2">
        <f t="shared" si="124"/>
        <v>7.9148660576639287</v>
      </c>
      <c r="D781" s="2">
        <f t="shared" si="125"/>
        <v>21.610116015718308</v>
      </c>
      <c r="E781" s="2">
        <f t="shared" si="126"/>
        <v>47.73020682523925</v>
      </c>
      <c r="F781" s="2">
        <f t="shared" si="127"/>
        <v>-26.120090809520942</v>
      </c>
      <c r="G781" t="str">
        <f t="shared" si="123"/>
        <v xml:space="preserve"> </v>
      </c>
      <c r="H781" s="2">
        <f t="shared" si="128"/>
        <v>213.57563772432079</v>
      </c>
      <c r="I781" s="2">
        <f t="shared" si="129"/>
        <v>-42.116845102655546</v>
      </c>
      <c r="J781" s="2">
        <f t="shared" si="130"/>
        <v>-421.69823712399193</v>
      </c>
      <c r="K781" s="2">
        <f t="shared" si="131"/>
        <v>635.27387484831274</v>
      </c>
      <c r="L781" s="2">
        <f>SUM($K$7:$K781)</f>
        <v>71423.555629187627</v>
      </c>
      <c r="M781" t="str">
        <f t="shared" si="132"/>
        <v/>
      </c>
    </row>
    <row r="782" spans="2:13" x14ac:dyDescent="0.15">
      <c r="B782" s="4">
        <v>77.599999999999994</v>
      </c>
      <c r="C782" s="2">
        <f t="shared" si="124"/>
        <v>7.87217514646278</v>
      </c>
      <c r="D782" s="2">
        <f t="shared" si="125"/>
        <v>21.105011529145848</v>
      </c>
      <c r="E782" s="2">
        <f t="shared" si="126"/>
        <v>47.774379435669189</v>
      </c>
      <c r="F782" s="2">
        <f t="shared" si="127"/>
        <v>-26.669367906523341</v>
      </c>
      <c r="G782" t="str">
        <f t="shared" si="123"/>
        <v xml:space="preserve"> </v>
      </c>
      <c r="H782" s="2">
        <f t="shared" si="128"/>
        <v>208.47323945927465</v>
      </c>
      <c r="I782" s="2">
        <f t="shared" si="129"/>
        <v>-42.22280232214284</v>
      </c>
      <c r="J782" s="2">
        <f t="shared" si="130"/>
        <v>-422.75780931886493</v>
      </c>
      <c r="K782" s="2">
        <f t="shared" si="131"/>
        <v>631.23104877813955</v>
      </c>
      <c r="L782" s="2">
        <f>SUM($K$7:$K782)</f>
        <v>72054.786677965763</v>
      </c>
      <c r="M782" t="str">
        <f t="shared" si="132"/>
        <v/>
      </c>
    </row>
    <row r="783" spans="2:13" x14ac:dyDescent="0.15">
      <c r="B783" s="4">
        <v>77.7</v>
      </c>
      <c r="C783" s="2">
        <f t="shared" si="124"/>
        <v>7.8279342672773993</v>
      </c>
      <c r="D783" s="2">
        <f t="shared" si="125"/>
        <v>20.589636362709083</v>
      </c>
      <c r="E783" s="2">
        <f t="shared" si="126"/>
        <v>47.818552046099136</v>
      </c>
      <c r="F783" s="2">
        <f t="shared" si="127"/>
        <v>-27.228915683390053</v>
      </c>
      <c r="G783" t="str">
        <f t="shared" si="123"/>
        <v xml:space="preserve"> </v>
      </c>
      <c r="H783" s="2">
        <f t="shared" si="128"/>
        <v>203.26826939543386</v>
      </c>
      <c r="I783" s="2">
        <f t="shared" si="129"/>
        <v>-42.328759541630149</v>
      </c>
      <c r="J783" s="2">
        <f t="shared" si="130"/>
        <v>-423.81738151373793</v>
      </c>
      <c r="K783" s="2">
        <f t="shared" si="131"/>
        <v>627.08565090917182</v>
      </c>
      <c r="L783" s="2">
        <f>SUM($K$7:$K783)</f>
        <v>72681.872328874932</v>
      </c>
      <c r="M783" t="str">
        <f t="shared" si="132"/>
        <v/>
      </c>
    </row>
    <row r="784" spans="2:13" x14ac:dyDescent="0.15">
      <c r="B784" s="4">
        <v>77.8</v>
      </c>
      <c r="C784" s="2">
        <f t="shared" si="124"/>
        <v>7.7821607273673976</v>
      </c>
      <c r="D784" s="2">
        <f t="shared" si="125"/>
        <v>20.064017516377692</v>
      </c>
      <c r="E784" s="2">
        <f t="shared" si="126"/>
        <v>47.862724656529068</v>
      </c>
      <c r="F784" s="2">
        <f t="shared" si="127"/>
        <v>-27.798707140151375</v>
      </c>
      <c r="G784" t="str">
        <f t="shared" si="123"/>
        <v xml:space="preserve"> </v>
      </c>
      <c r="H784" s="2">
        <f t="shared" si="128"/>
        <v>197.96105576660892</v>
      </c>
      <c r="I784" s="2">
        <f t="shared" si="129"/>
        <v>-42.434716761117443</v>
      </c>
      <c r="J784" s="2">
        <f t="shared" si="130"/>
        <v>-424.87695370861098</v>
      </c>
      <c r="K784" s="2">
        <f t="shared" si="131"/>
        <v>622.83800947521991</v>
      </c>
      <c r="L784" s="2">
        <f>SUM($K$7:$K784)</f>
        <v>73304.710338350153</v>
      </c>
      <c r="M784" t="str">
        <f t="shared" si="132"/>
        <v/>
      </c>
    </row>
    <row r="785" spans="2:13" x14ac:dyDescent="0.15">
      <c r="B785" s="4">
        <v>77.900000000000006</v>
      </c>
      <c r="C785" s="2">
        <f t="shared" si="124"/>
        <v>7.7348724571880609</v>
      </c>
      <c r="D785" s="2">
        <f t="shared" si="125"/>
        <v>19.528193636944092</v>
      </c>
      <c r="E785" s="2">
        <f t="shared" si="126"/>
        <v>47.906897266959014</v>
      </c>
      <c r="F785" s="2">
        <f t="shared" si="127"/>
        <v>-28.378703630014922</v>
      </c>
      <c r="G785" t="str">
        <f t="shared" si="123"/>
        <v xml:space="preserve"> </v>
      </c>
      <c r="H785" s="2">
        <f t="shared" si="128"/>
        <v>192.55204468301113</v>
      </c>
      <c r="I785" s="2">
        <f t="shared" si="129"/>
        <v>-42.540673980604751</v>
      </c>
      <c r="J785" s="2">
        <f t="shared" si="130"/>
        <v>-425.93652590348393</v>
      </c>
      <c r="K785" s="2">
        <f t="shared" si="131"/>
        <v>618.48857058649503</v>
      </c>
      <c r="L785" s="2">
        <f>SUM($K$7:$K785)</f>
        <v>73923.198908936654</v>
      </c>
      <c r="M785" t="str">
        <f t="shared" si="132"/>
        <v/>
      </c>
    </row>
    <row r="786" spans="2:13" x14ac:dyDescent="0.15">
      <c r="B786" s="4">
        <v>78</v>
      </c>
      <c r="C786" s="2">
        <f t="shared" si="124"/>
        <v>7.6860880058233647</v>
      </c>
      <c r="D786" s="2">
        <f t="shared" si="125"/>
        <v>18.982215299658137</v>
      </c>
      <c r="E786" s="2">
        <f t="shared" si="126"/>
        <v>47.951069877388946</v>
      </c>
      <c r="F786" s="2">
        <f t="shared" si="127"/>
        <v>-28.968854577730809</v>
      </c>
      <c r="G786" t="str">
        <f t="shared" si="123"/>
        <v xml:space="preserve"> </v>
      </c>
      <c r="H786" s="2">
        <f t="shared" si="128"/>
        <v>187.04180286284569</v>
      </c>
      <c r="I786" s="2">
        <f t="shared" si="129"/>
        <v>-42.646631200092031</v>
      </c>
      <c r="J786" s="2">
        <f t="shared" si="130"/>
        <v>-426.99609809835687</v>
      </c>
      <c r="K786" s="2">
        <f t="shared" si="131"/>
        <v>614.03790096120258</v>
      </c>
      <c r="L786" s="2">
        <f>SUM($K$7:$K786)</f>
        <v>74537.236809897862</v>
      </c>
      <c r="M786" t="str">
        <f t="shared" si="132"/>
        <v/>
      </c>
    </row>
    <row r="787" spans="2:13" x14ac:dyDescent="0.15">
      <c r="B787" s="4">
        <v>78.099999999999994</v>
      </c>
      <c r="C787" s="2">
        <f t="shared" si="124"/>
        <v>7.6358265362277109</v>
      </c>
      <c r="D787" s="2">
        <f t="shared" si="125"/>
        <v>18.426145272911</v>
      </c>
      <c r="E787" s="2">
        <f t="shared" si="126"/>
        <v>47.995242487818885</v>
      </c>
      <c r="F787" s="2">
        <f t="shared" si="127"/>
        <v>-29.569097214907885</v>
      </c>
      <c r="G787" t="str">
        <f t="shared" si="123"/>
        <v xml:space="preserve"> </v>
      </c>
      <c r="H787" s="2">
        <f t="shared" si="128"/>
        <v>181.431020188025</v>
      </c>
      <c r="I787" s="2">
        <f t="shared" si="129"/>
        <v>-42.75258841957934</v>
      </c>
      <c r="J787" s="2">
        <f t="shared" si="130"/>
        <v>-428.05567029322981</v>
      </c>
      <c r="K787" s="2">
        <f t="shared" si="131"/>
        <v>609.48669048125475</v>
      </c>
      <c r="L787" s="2">
        <f>SUM($K$7:$K787)</f>
        <v>75146.723500379114</v>
      </c>
      <c r="M787" t="str">
        <f t="shared" si="132"/>
        <v/>
      </c>
    </row>
    <row r="788" spans="2:13" x14ac:dyDescent="0.15">
      <c r="B788" s="4">
        <v>78.2</v>
      </c>
      <c r="C788" s="2">
        <f t="shared" si="124"/>
        <v>7.5841078202747951</v>
      </c>
      <c r="D788" s="2">
        <f t="shared" si="125"/>
        <v>17.860058764693999</v>
      </c>
      <c r="E788" s="2">
        <f t="shared" si="126"/>
        <v>48.039415098248824</v>
      </c>
      <c r="F788" s="2">
        <f t="shared" si="127"/>
        <v>-30.179356333554825</v>
      </c>
      <c r="G788" t="str">
        <f t="shared" si="123"/>
        <v xml:space="preserve"> </v>
      </c>
      <c r="H788" s="2">
        <f t="shared" si="128"/>
        <v>175.72051207130585</v>
      </c>
      <c r="I788" s="2">
        <f t="shared" si="129"/>
        <v>-42.858545639066634</v>
      </c>
      <c r="J788" s="2">
        <f t="shared" si="130"/>
        <v>-429.11524248810281</v>
      </c>
      <c r="K788" s="2">
        <f t="shared" si="131"/>
        <v>604.83575455940866</v>
      </c>
      <c r="L788" s="2">
        <f>SUM($K$7:$K788)</f>
        <v>75751.559254938518</v>
      </c>
      <c r="M788" t="str">
        <f t="shared" si="132"/>
        <v/>
      </c>
    </row>
    <row r="789" spans="2:13" x14ac:dyDescent="0.15">
      <c r="B789" s="4">
        <v>78.3</v>
      </c>
      <c r="C789" s="2">
        <f t="shared" si="124"/>
        <v>7.5309522336112593</v>
      </c>
      <c r="D789" s="2">
        <f t="shared" si="125"/>
        <v>17.28404364956717</v>
      </c>
      <c r="E789" s="2">
        <f t="shared" si="126"/>
        <v>48.083587708678763</v>
      </c>
      <c r="F789" s="2">
        <f t="shared" si="127"/>
        <v>-30.799544059111593</v>
      </c>
      <c r="G789" t="str">
        <f t="shared" si="123"/>
        <v xml:space="preserve"> </v>
      </c>
      <c r="H789" s="2">
        <f t="shared" si="128"/>
        <v>169.91122162229169</v>
      </c>
      <c r="I789" s="2">
        <f t="shared" si="129"/>
        <v>-42.964502858553928</v>
      </c>
      <c r="J789" s="2">
        <f t="shared" si="130"/>
        <v>-430.17481468297581</v>
      </c>
      <c r="K789" s="2">
        <f t="shared" si="131"/>
        <v>600.0860363052675</v>
      </c>
      <c r="L789" s="2">
        <f>SUM($K$7:$K789)</f>
        <v>76351.645291243782</v>
      </c>
      <c r="M789" t="str">
        <f t="shared" si="132"/>
        <v/>
      </c>
    </row>
    <row r="790" spans="2:13" x14ac:dyDescent="0.15">
      <c r="B790" s="4">
        <v>78.400000000000006</v>
      </c>
      <c r="C790" s="2">
        <f t="shared" si="124"/>
        <v>7.4763807503122877</v>
      </c>
      <c r="D790" s="2">
        <f t="shared" si="125"/>
        <v>16.698200674891165</v>
      </c>
      <c r="E790" s="2">
        <f t="shared" si="126"/>
        <v>48.127760319108702</v>
      </c>
      <c r="F790" s="2">
        <f t="shared" si="127"/>
        <v>-31.429559644217537</v>
      </c>
      <c r="G790" t="str">
        <f t="shared" si="123"/>
        <v xml:space="preserve"> </v>
      </c>
      <c r="H790" s="2">
        <f t="shared" si="128"/>
        <v>164.00422159998237</v>
      </c>
      <c r="I790" s="2">
        <f t="shared" si="129"/>
        <v>-43.070460078041236</v>
      </c>
      <c r="J790" s="2">
        <f t="shared" si="130"/>
        <v>-431.23438687784881</v>
      </c>
      <c r="K790" s="2">
        <f t="shared" si="131"/>
        <v>595.23860847783112</v>
      </c>
      <c r="L790" s="2">
        <f>SUM($K$7:$K790)</f>
        <v>76946.883899721608</v>
      </c>
      <c r="M790" t="str">
        <f t="shared" si="132"/>
        <v/>
      </c>
    </row>
    <row r="791" spans="2:13" x14ac:dyDescent="0.15">
      <c r="B791" s="4">
        <v>78.5</v>
      </c>
      <c r="C791" s="2">
        <f t="shared" si="124"/>
        <v>7.4204149373374975</v>
      </c>
      <c r="D791" s="2">
        <f t="shared" si="125"/>
        <v>16.10264364510531</v>
      </c>
      <c r="E791" s="2">
        <f t="shared" si="126"/>
        <v>48.171932929538642</v>
      </c>
      <c r="F791" s="2">
        <f t="shared" si="127"/>
        <v>-32.069289284433331</v>
      </c>
      <c r="G791" t="str">
        <f t="shared" si="123"/>
        <v xml:space="preserve"> </v>
      </c>
      <c r="H791" s="2">
        <f t="shared" si="128"/>
        <v>158.00071613982524</v>
      </c>
      <c r="I791" s="2">
        <f t="shared" si="129"/>
        <v>-43.176417297528516</v>
      </c>
      <c r="J791" s="2">
        <f t="shared" si="130"/>
        <v>-432.29395907272169</v>
      </c>
      <c r="K791" s="2">
        <f t="shared" si="131"/>
        <v>590.29467521254696</v>
      </c>
      <c r="L791" s="2">
        <f>SUM($K$7:$K791)</f>
        <v>77537.178574934151</v>
      </c>
      <c r="M791" t="str">
        <f t="shared" si="132"/>
        <v/>
      </c>
    </row>
    <row r="792" spans="2:13" x14ac:dyDescent="0.15">
      <c r="B792" s="4">
        <v>78.599999999999994</v>
      </c>
      <c r="C792" s="2">
        <f t="shared" si="124"/>
        <v>7.3630769487837426</v>
      </c>
      <c r="D792" s="2">
        <f t="shared" si="125"/>
        <v>15.497499582859737</v>
      </c>
      <c r="E792" s="2">
        <f t="shared" si="126"/>
        <v>48.216105539968574</v>
      </c>
      <c r="F792" s="2">
        <f t="shared" si="127"/>
        <v>-32.718605957108835</v>
      </c>
      <c r="G792" t="str">
        <f t="shared" si="123"/>
        <v xml:space="preserve"> </v>
      </c>
      <c r="H792" s="2">
        <f t="shared" si="128"/>
        <v>151.90204224355884</v>
      </c>
      <c r="I792" s="2">
        <f t="shared" si="129"/>
        <v>-43.282374517015825</v>
      </c>
      <c r="J792" s="2">
        <f t="shared" si="130"/>
        <v>-433.35353126759469</v>
      </c>
      <c r="K792" s="2">
        <f t="shared" si="131"/>
        <v>585.25557351115356</v>
      </c>
      <c r="L792" s="2">
        <f>SUM($K$7:$K792)</f>
        <v>78122.434148445303</v>
      </c>
      <c r="M792" t="str">
        <f t="shared" si="132"/>
        <v/>
      </c>
    </row>
    <row r="793" spans="2:13" x14ac:dyDescent="0.15">
      <c r="B793" s="4">
        <v>78.7</v>
      </c>
      <c r="C793" s="2">
        <f t="shared" si="124"/>
        <v>7.304389519933423</v>
      </c>
      <c r="D793" s="2">
        <f t="shared" si="125"/>
        <v>14.882908865852031</v>
      </c>
      <c r="E793" s="2">
        <f t="shared" si="126"/>
        <v>48.26027815039852</v>
      </c>
      <c r="F793" s="2">
        <f t="shared" si="127"/>
        <v>-33.377369284546489</v>
      </c>
      <c r="G793" t="str">
        <f t="shared" si="123"/>
        <v xml:space="preserve"> </v>
      </c>
      <c r="H793" s="2">
        <f t="shared" si="128"/>
        <v>145.70967102053763</v>
      </c>
      <c r="I793" s="2">
        <f t="shared" si="129"/>
        <v>-43.388331736503119</v>
      </c>
      <c r="J793" s="2">
        <f t="shared" si="130"/>
        <v>-434.41310346246769</v>
      </c>
      <c r="K793" s="2">
        <f t="shared" si="131"/>
        <v>580.12277448300529</v>
      </c>
      <c r="L793" s="2">
        <f>SUM($K$7:$K793)</f>
        <v>78702.556922928314</v>
      </c>
      <c r="M793" t="str">
        <f t="shared" si="132"/>
        <v/>
      </c>
    </row>
    <row r="794" spans="2:13" x14ac:dyDescent="0.15">
      <c r="B794" s="4">
        <v>78.8</v>
      </c>
      <c r="C794" s="2">
        <f t="shared" si="124"/>
        <v>7.2443759610949314</v>
      </c>
      <c r="D794" s="2">
        <f t="shared" si="125"/>
        <v>14.259025338255496</v>
      </c>
      <c r="E794" s="2">
        <f t="shared" si="126"/>
        <v>48.304450760828452</v>
      </c>
      <c r="F794" s="2">
        <f t="shared" si="127"/>
        <v>-34.045425422572954</v>
      </c>
      <c r="G794" t="str">
        <f t="shared" si="123"/>
        <v xml:space="preserve"> </v>
      </c>
      <c r="H794" s="2">
        <f t="shared" si="128"/>
        <v>139.42520866965933</v>
      </c>
      <c r="I794" s="2">
        <f t="shared" si="129"/>
        <v>-43.494288955990413</v>
      </c>
      <c r="J794" s="2">
        <f t="shared" si="130"/>
        <v>-435.47267565734063</v>
      </c>
      <c r="K794" s="2">
        <f t="shared" si="131"/>
        <v>574.89788432699993</v>
      </c>
      <c r="L794" s="2">
        <f>SUM($K$7:$K794)</f>
        <v>79277.454807255315</v>
      </c>
      <c r="M794" t="str">
        <f t="shared" si="132"/>
        <v/>
      </c>
    </row>
    <row r="795" spans="2:13" x14ac:dyDescent="0.15">
      <c r="B795" s="4">
        <v>78.900000000000006</v>
      </c>
      <c r="C795" s="2">
        <f t="shared" si="124"/>
        <v>7.1830601512329793</v>
      </c>
      <c r="D795" s="2">
        <f t="shared" si="125"/>
        <v>13.62601639567637</v>
      </c>
      <c r="E795" s="2">
        <f t="shared" si="126"/>
        <v>48.348623371258398</v>
      </c>
      <c r="F795" s="2">
        <f t="shared" si="127"/>
        <v>-34.722606975582025</v>
      </c>
      <c r="G795" t="str">
        <f t="shared" si="123"/>
        <v xml:space="preserve"> </v>
      </c>
      <c r="H795" s="2">
        <f t="shared" si="128"/>
        <v>133.05039719155661</v>
      </c>
      <c r="I795" s="2">
        <f t="shared" si="129"/>
        <v>-43.600246175477722</v>
      </c>
      <c r="J795" s="2">
        <f t="shared" si="130"/>
        <v>-436.53224785221369</v>
      </c>
      <c r="K795" s="2">
        <f t="shared" si="131"/>
        <v>569.5826450437703</v>
      </c>
      <c r="L795" s="2">
        <f>SUM($K$7:$K795)</f>
        <v>79847.03745229909</v>
      </c>
      <c r="M795" t="str">
        <f t="shared" si="132"/>
        <v/>
      </c>
    </row>
    <row r="796" spans="2:13" x14ac:dyDescent="0.15">
      <c r="B796" s="4">
        <v>79</v>
      </c>
      <c r="C796" s="2">
        <f t="shared" si="124"/>
        <v>7.1204665313867253</v>
      </c>
      <c r="D796" s="2">
        <f t="shared" si="125"/>
        <v>12.984063042634952</v>
      </c>
      <c r="E796" s="2">
        <f t="shared" si="126"/>
        <v>48.39279598168833</v>
      </c>
      <c r="F796" s="2">
        <f t="shared" si="127"/>
        <v>-35.40873293905338</v>
      </c>
      <c r="G796" t="str">
        <f t="shared" si="123"/>
        <v xml:space="preserve"> </v>
      </c>
      <c r="H796" s="2">
        <f t="shared" si="128"/>
        <v>126.58711482125865</v>
      </c>
      <c r="I796" s="2">
        <f t="shared" si="129"/>
        <v>-43.706203394965016</v>
      </c>
      <c r="J796" s="2">
        <f t="shared" si="130"/>
        <v>-437.59182004708657</v>
      </c>
      <c r="K796" s="2">
        <f t="shared" si="131"/>
        <v>564.17893486834521</v>
      </c>
      <c r="L796" s="2">
        <f>SUM($K$7:$K796)</f>
        <v>80411.216387167442</v>
      </c>
      <c r="M796" t="str">
        <f t="shared" si="132"/>
        <v/>
      </c>
    </row>
    <row r="797" spans="2:13" x14ac:dyDescent="0.15">
      <c r="B797" s="4">
        <v>79.099999999999994</v>
      </c>
      <c r="C797" s="2">
        <f t="shared" si="124"/>
        <v>7.0566200978721412</v>
      </c>
      <c r="D797" s="2">
        <f t="shared" si="125"/>
        <v>12.333359921616779</v>
      </c>
      <c r="E797" s="2">
        <f t="shared" si="126"/>
        <v>48.436968592118269</v>
      </c>
      <c r="F797" s="2">
        <f t="shared" si="127"/>
        <v>-36.103608670501487</v>
      </c>
      <c r="G797" t="str">
        <f t="shared" si="123"/>
        <v xml:space="preserve"> </v>
      </c>
      <c r="H797" s="2">
        <f t="shared" si="128"/>
        <v>120.03737617216431</v>
      </c>
      <c r="I797" s="2">
        <f t="shared" si="129"/>
        <v>-43.81216061445231</v>
      </c>
      <c r="J797" s="2">
        <f t="shared" si="130"/>
        <v>-438.65139224195957</v>
      </c>
      <c r="K797" s="2">
        <f t="shared" si="131"/>
        <v>558.68876841412384</v>
      </c>
      <c r="L797" s="2">
        <f>SUM($K$7:$K797)</f>
        <v>80969.905155581568</v>
      </c>
      <c r="M797" t="str">
        <f t="shared" si="132"/>
        <v/>
      </c>
    </row>
    <row r="798" spans="2:13" x14ac:dyDescent="0.15">
      <c r="B798" s="4">
        <v>79.2</v>
      </c>
      <c r="C798" s="2">
        <f t="shared" si="124"/>
        <v>6.9915463952671928</v>
      </c>
      <c r="D798" s="2">
        <f t="shared" si="125"/>
        <v>11.674115312816083</v>
      </c>
      <c r="E798" s="2">
        <f t="shared" si="126"/>
        <v>48.481141202548208</v>
      </c>
      <c r="F798" s="2">
        <f t="shared" si="127"/>
        <v>-36.807025889732124</v>
      </c>
      <c r="G798" t="str">
        <f t="shared" si="123"/>
        <v xml:space="preserve"> </v>
      </c>
      <c r="H798" s="2">
        <f t="shared" si="128"/>
        <v>113.4033320828692</v>
      </c>
      <c r="I798" s="2">
        <f t="shared" si="129"/>
        <v>-43.918117833939604</v>
      </c>
      <c r="J798" s="2">
        <f t="shared" si="130"/>
        <v>-439.71096443683257</v>
      </c>
      <c r="K798" s="2">
        <f t="shared" si="131"/>
        <v>553.11429651970172</v>
      </c>
      <c r="L798" s="2">
        <f>SUM($K$7:$K798)</f>
        <v>81523.019452101275</v>
      </c>
      <c r="M798" t="str">
        <f t="shared" si="132"/>
        <v/>
      </c>
    </row>
    <row r="799" spans="2:13" x14ac:dyDescent="0.15">
      <c r="B799" s="4">
        <v>79.3</v>
      </c>
      <c r="C799" s="2">
        <f t="shared" si="124"/>
        <v>6.9252715091765538</v>
      </c>
      <c r="D799" s="2">
        <f t="shared" si="125"/>
        <v>11.006551103757756</v>
      </c>
      <c r="E799" s="2">
        <f t="shared" si="126"/>
        <v>48.525313812978148</v>
      </c>
      <c r="F799" s="2">
        <f t="shared" si="127"/>
        <v>-37.51876270922039</v>
      </c>
      <c r="G799" t="str">
        <f t="shared" si="123"/>
        <v xml:space="preserve"> </v>
      </c>
      <c r="H799" s="2">
        <f t="shared" si="128"/>
        <v>106.68726915909609</v>
      </c>
      <c r="I799" s="2">
        <f t="shared" si="129"/>
        <v>-44.024075053426913</v>
      </c>
      <c r="J799" s="2">
        <f t="shared" si="130"/>
        <v>-440.77053663170557</v>
      </c>
      <c r="K799" s="2">
        <f t="shared" si="131"/>
        <v>547.45780579080167</v>
      </c>
      <c r="L799" s="2">
        <f>SUM($K$7:$K799)</f>
        <v>82070.477257892082</v>
      </c>
      <c r="M799" t="str">
        <f t="shared" si="132"/>
        <v/>
      </c>
    </row>
    <row r="800" spans="2:13" x14ac:dyDescent="0.15">
      <c r="B800" s="4">
        <v>79.400000000000006</v>
      </c>
      <c r="C800" s="2">
        <f t="shared" si="124"/>
        <v>6.8578220587733227</v>
      </c>
      <c r="D800" s="2">
        <f t="shared" si="125"/>
        <v>10.330902728061462</v>
      </c>
      <c r="E800" s="2">
        <f t="shared" si="126"/>
        <v>48.569486423408087</v>
      </c>
      <c r="F800" s="2">
        <f t="shared" si="127"/>
        <v>-38.238583695346627</v>
      </c>
      <c r="G800" t="str">
        <f t="shared" si="123"/>
        <v xml:space="preserve"> </v>
      </c>
      <c r="H800" s="2">
        <f t="shared" si="128"/>
        <v>99.891609003807432</v>
      </c>
      <c r="I800" s="2">
        <f t="shared" si="129"/>
        <v>-44.130032272914207</v>
      </c>
      <c r="J800" s="2">
        <f t="shared" si="130"/>
        <v>-441.83010882657857</v>
      </c>
      <c r="K800" s="2">
        <f t="shared" si="131"/>
        <v>541.72171783038596</v>
      </c>
      <c r="L800" s="2">
        <f>SUM($K$7:$K800)</f>
        <v>82612.198975722466</v>
      </c>
      <c r="M800" t="str">
        <f t="shared" si="132"/>
        <v/>
      </c>
    </row>
    <row r="801" spans="2:13" x14ac:dyDescent="0.15">
      <c r="B801" s="4">
        <v>79.5</v>
      </c>
      <c r="C801" s="2">
        <f t="shared" si="124"/>
        <v>6.7892251891155979</v>
      </c>
      <c r="D801" s="2">
        <f t="shared" si="125"/>
        <v>9.6474190727000231</v>
      </c>
      <c r="E801" s="2">
        <f t="shared" si="126"/>
        <v>48.613659033838026</v>
      </c>
      <c r="F801" s="2">
        <f t="shared" si="127"/>
        <v>-38.966239961138001</v>
      </c>
      <c r="G801" t="str">
        <f t="shared" si="123"/>
        <v xml:space="preserve"> </v>
      </c>
      <c r="H801" s="2">
        <f t="shared" si="128"/>
        <v>93.018907129420214</v>
      </c>
      <c r="I801" s="2">
        <f t="shared" si="129"/>
        <v>-44.235989492401501</v>
      </c>
      <c r="J801" s="2">
        <f t="shared" si="130"/>
        <v>-442.88968102145145</v>
      </c>
      <c r="K801" s="2">
        <f t="shared" si="131"/>
        <v>535.90858815087165</v>
      </c>
      <c r="L801" s="2">
        <f>SUM($K$7:$K801)</f>
        <v>83148.107563873331</v>
      </c>
      <c r="M801" t="str">
        <f t="shared" si="132"/>
        <v/>
      </c>
    </row>
    <row r="802" spans="2:13" x14ac:dyDescent="0.15">
      <c r="B802" s="4">
        <v>79.599999999999994</v>
      </c>
      <c r="C802" s="2">
        <f t="shared" si="124"/>
        <v>6.7195085632349674</v>
      </c>
      <c r="D802" s="2">
        <f t="shared" si="125"/>
        <v>8.9563623531840193</v>
      </c>
      <c r="E802" s="2">
        <f t="shared" si="126"/>
        <v>48.657831644267965</v>
      </c>
      <c r="F802" s="2">
        <f t="shared" si="127"/>
        <v>-39.701469291083946</v>
      </c>
      <c r="G802" t="str">
        <f t="shared" si="123"/>
        <v xml:space="preserve"> </v>
      </c>
      <c r="H802" s="2">
        <f t="shared" si="128"/>
        <v>86.071851546935051</v>
      </c>
      <c r="I802" s="2">
        <f t="shared" si="129"/>
        <v>-44.341946711888795</v>
      </c>
      <c r="J802" s="2">
        <f t="shared" si="130"/>
        <v>-443.94925321632445</v>
      </c>
      <c r="K802" s="2">
        <f t="shared" si="131"/>
        <v>530.02110476325947</v>
      </c>
      <c r="L802" s="2">
        <f>SUM($K$7:$K802)</f>
        <v>83678.128668636593</v>
      </c>
      <c r="M802" t="str">
        <f t="shared" si="132"/>
        <v/>
      </c>
    </row>
    <row r="803" spans="2:13" x14ac:dyDescent="0.15">
      <c r="B803" s="4">
        <v>79.7</v>
      </c>
      <c r="C803" s="2">
        <f t="shared" si="124"/>
        <v>6.6487003539946983</v>
      </c>
      <c r="D803" s="2">
        <f t="shared" si="125"/>
        <v>8.2580079562029916</v>
      </c>
      <c r="E803" s="2">
        <f t="shared" si="126"/>
        <v>48.702004254697904</v>
      </c>
      <c r="F803" s="2">
        <f t="shared" si="127"/>
        <v>-40.443996298494909</v>
      </c>
      <c r="G803" t="str">
        <f t="shared" si="123"/>
        <v xml:space="preserve"> </v>
      </c>
      <c r="H803" s="2">
        <f t="shared" si="128"/>
        <v>79.053261027759504</v>
      </c>
      <c r="I803" s="2">
        <f t="shared" si="129"/>
        <v>-44.447903931376089</v>
      </c>
      <c r="J803" s="2">
        <f t="shared" si="130"/>
        <v>-445.00882541119739</v>
      </c>
      <c r="K803" s="2">
        <f t="shared" si="131"/>
        <v>524.06208643895684</v>
      </c>
      <c r="L803" s="2">
        <f>SUM($K$7:$K803)</f>
        <v>84202.190755075557</v>
      </c>
      <c r="M803" t="str">
        <f t="shared" si="132"/>
        <v/>
      </c>
    </row>
    <row r="804" spans="2:13" x14ac:dyDescent="0.15">
      <c r="B804" s="4">
        <v>79.8</v>
      </c>
      <c r="C804" s="2">
        <f t="shared" si="124"/>
        <v>6.576829235714996</v>
      </c>
      <c r="D804" s="2">
        <f t="shared" si="125"/>
        <v>7.5526442493489085</v>
      </c>
      <c r="E804" s="2">
        <f t="shared" si="126"/>
        <v>48.746176865127843</v>
      </c>
      <c r="F804" s="2">
        <f t="shared" si="127"/>
        <v>-41.193532615778935</v>
      </c>
      <c r="G804" t="str">
        <f t="shared" si="123"/>
        <v xml:space="preserve"> </v>
      </c>
      <c r="H804" s="2">
        <f t="shared" si="128"/>
        <v>71.966083034981921</v>
      </c>
      <c r="I804" s="2">
        <f t="shared" si="129"/>
        <v>-44.553861150863398</v>
      </c>
      <c r="J804" s="2">
        <f t="shared" si="130"/>
        <v>-446.06839760607045</v>
      </c>
      <c r="K804" s="2">
        <f t="shared" si="131"/>
        <v>518.03448064105237</v>
      </c>
      <c r="L804" s="2">
        <f>SUM($K$7:$K804)</f>
        <v>84720.225235716614</v>
      </c>
      <c r="M804" t="str">
        <f t="shared" si="132"/>
        <v/>
      </c>
    </row>
    <row r="805" spans="2:13" x14ac:dyDescent="0.15">
      <c r="B805" s="4">
        <v>79.900000000000006</v>
      </c>
      <c r="C805" s="2">
        <f t="shared" si="124"/>
        <v>6.503924375562903</v>
      </c>
      <c r="D805" s="2">
        <f t="shared" si="125"/>
        <v>6.8405723576474742</v>
      </c>
      <c r="E805" s="2">
        <f t="shared" si="126"/>
        <v>48.790349475557782</v>
      </c>
      <c r="F805" s="2">
        <f t="shared" si="127"/>
        <v>-41.949777117910308</v>
      </c>
      <c r="G805" t="str">
        <f t="shared" si="123"/>
        <v xml:space="preserve"> </v>
      </c>
      <c r="H805" s="2">
        <f t="shared" si="128"/>
        <v>64.813391321914722</v>
      </c>
      <c r="I805" s="2">
        <f t="shared" si="129"/>
        <v>-44.659818370350692</v>
      </c>
      <c r="J805" s="2">
        <f t="shared" si="130"/>
        <v>-447.12796980094333</v>
      </c>
      <c r="K805" s="2">
        <f t="shared" si="131"/>
        <v>511.94136112285804</v>
      </c>
      <c r="L805" s="2">
        <f>SUM($K$7:$K805)</f>
        <v>85232.166596839466</v>
      </c>
      <c r="M805" t="str">
        <f t="shared" si="132"/>
        <v/>
      </c>
    </row>
    <row r="806" spans="2:13" x14ac:dyDescent="0.15">
      <c r="B806" s="4">
        <v>80</v>
      </c>
      <c r="C806" s="2">
        <f t="shared" si="124"/>
        <v>6.4300154247046066</v>
      </c>
      <c r="D806" s="2">
        <f t="shared" si="125"/>
        <v>6.1221059067354702</v>
      </c>
      <c r="E806" s="2">
        <f t="shared" si="126"/>
        <v>48.834522085987722</v>
      </c>
      <c r="F806" s="2">
        <f t="shared" si="127"/>
        <v>-42.712416179252251</v>
      </c>
      <c r="G806" t="str">
        <f t="shared" si="123"/>
        <v xml:space="preserve"> </v>
      </c>
      <c r="H806" s="2">
        <f t="shared" si="128"/>
        <v>57.5983831967919</v>
      </c>
      <c r="I806" s="2">
        <f t="shared" si="129"/>
        <v>-44.765775589837986</v>
      </c>
      <c r="J806" s="2">
        <f t="shared" si="130"/>
        <v>-448.18754199581633</v>
      </c>
      <c r="K806" s="2">
        <f t="shared" si="131"/>
        <v>505.78592519260826</v>
      </c>
      <c r="L806" s="2">
        <f>SUM($K$7:$K806)</f>
        <v>85737.952522032079</v>
      </c>
      <c r="M806" t="str">
        <f t="shared" si="132"/>
        <v/>
      </c>
    </row>
    <row r="807" spans="2:13" x14ac:dyDescent="0.15">
      <c r="B807" s="4">
        <v>80.099999999999994</v>
      </c>
      <c r="C807" s="2">
        <f t="shared" si="124"/>
        <v>6.3551325092176683</v>
      </c>
      <c r="D807" s="2">
        <f t="shared" si="125"/>
        <v>5.3975707326229099</v>
      </c>
      <c r="E807" s="2">
        <f t="shared" si="126"/>
        <v>48.878694696417654</v>
      </c>
      <c r="F807" s="2">
        <f t="shared" si="127"/>
        <v>-43.481123963794744</v>
      </c>
      <c r="G807" t="str">
        <f t="shared" si="123"/>
        <v xml:space="preserve"> </v>
      </c>
      <c r="H807" s="2">
        <f t="shared" si="128"/>
        <v>50.324376453616182</v>
      </c>
      <c r="I807" s="2">
        <f t="shared" si="129"/>
        <v>-44.87173280932528</v>
      </c>
      <c r="J807" s="2">
        <f t="shared" si="130"/>
        <v>-449.24711419068922</v>
      </c>
      <c r="K807" s="2">
        <f t="shared" si="131"/>
        <v>499.57149064430541</v>
      </c>
      <c r="L807" s="2">
        <f>SUM($K$7:$K807)</f>
        <v>86237.524012676382</v>
      </c>
      <c r="M807" t="str">
        <f t="shared" si="132"/>
        <v/>
      </c>
    </row>
    <row r="808" spans="2:13" x14ac:dyDescent="0.15">
      <c r="B808" s="4">
        <v>80.2</v>
      </c>
      <c r="C808" s="2">
        <f t="shared" si="124"/>
        <v>6.2793062207610006</v>
      </c>
      <c r="D808" s="2">
        <f t="shared" si="125"/>
        <v>4.6673045581003274</v>
      </c>
      <c r="E808" s="2">
        <f t="shared" si="126"/>
        <v>48.9228673068476</v>
      </c>
      <c r="F808" s="2">
        <f t="shared" si="127"/>
        <v>-44.255562748747273</v>
      </c>
      <c r="G808" t="str">
        <f t="shared" si="123"/>
        <v xml:space="preserve"> </v>
      </c>
      <c r="H808" s="2">
        <f t="shared" si="128"/>
        <v>42.994805970314303</v>
      </c>
      <c r="I808" s="2">
        <f t="shared" si="129"/>
        <v>-44.977690028812574</v>
      </c>
      <c r="J808" s="2">
        <f t="shared" si="130"/>
        <v>-450.30668638556227</v>
      </c>
      <c r="K808" s="2">
        <f t="shared" si="131"/>
        <v>493.30149235587658</v>
      </c>
      <c r="L808" s="2">
        <f>SUM($K$7:$K808)</f>
        <v>86730.825505032262</v>
      </c>
      <c r="M808" t="str">
        <f t="shared" si="132"/>
        <v/>
      </c>
    </row>
    <row r="809" spans="2:13" x14ac:dyDescent="0.15">
      <c r="B809" s="4">
        <v>80.3</v>
      </c>
      <c r="C809" s="2">
        <f t="shared" si="124"/>
        <v>6.2025676070003186</v>
      </c>
      <c r="D809" s="2">
        <f t="shared" si="125"/>
        <v>3.9316566359625336</v>
      </c>
      <c r="E809" s="2">
        <f t="shared" si="126"/>
        <v>48.967039917277532</v>
      </c>
      <c r="F809" s="2">
        <f t="shared" si="127"/>
        <v>-45.035383281314999</v>
      </c>
      <c r="G809" t="str">
        <f t="shared" si="123"/>
        <v xml:space="preserve"> </v>
      </c>
      <c r="H809" s="2">
        <f t="shared" si="128"/>
        <v>35.613219976513527</v>
      </c>
      <c r="I809" s="2">
        <f t="shared" si="129"/>
        <v>-45.083647248299883</v>
      </c>
      <c r="J809" s="2">
        <f t="shared" si="130"/>
        <v>-451.36625858043533</v>
      </c>
      <c r="K809" s="2">
        <f t="shared" si="131"/>
        <v>486.97947855694883</v>
      </c>
      <c r="L809" s="2">
        <f>SUM($K$7:$K809)</f>
        <v>87217.804983589216</v>
      </c>
      <c r="M809" t="str">
        <f t="shared" si="132"/>
        <v/>
      </c>
    </row>
    <row r="810" spans="2:13" x14ac:dyDescent="0.15">
      <c r="B810" s="4">
        <v>80.400000000000006</v>
      </c>
      <c r="C810" s="2">
        <f t="shared" si="124"/>
        <v>6.1249481617872163</v>
      </c>
      <c r="D810" s="2">
        <f t="shared" si="125"/>
        <v>3.1909873593401716</v>
      </c>
      <c r="E810" s="2">
        <f t="shared" si="126"/>
        <v>49.011212527707478</v>
      </c>
      <c r="F810" s="2">
        <f t="shared" si="127"/>
        <v>-45.820225168367308</v>
      </c>
      <c r="G810" t="str">
        <f t="shared" si="123"/>
        <v xml:space="preserve"> </v>
      </c>
      <c r="H810" s="2">
        <f t="shared" si="128"/>
        <v>28.183275994457084</v>
      </c>
      <c r="I810" s="2">
        <f t="shared" si="129"/>
        <v>-45.189604467787177</v>
      </c>
      <c r="J810" s="2">
        <f t="shared" si="130"/>
        <v>-452.42583077530827</v>
      </c>
      <c r="K810" s="2">
        <f t="shared" si="131"/>
        <v>480.60910676976533</v>
      </c>
      <c r="L810" s="2">
        <f>SUM($K$7:$K810)</f>
        <v>87698.414090358987</v>
      </c>
      <c r="M810" t="str">
        <f t="shared" si="132"/>
        <v/>
      </c>
    </row>
    <row r="811" spans="2:13" x14ac:dyDescent="0.15">
      <c r="B811" s="4">
        <v>80.5</v>
      </c>
      <c r="C811" s="2">
        <f t="shared" si="124"/>
        <v>6.0464798150893699</v>
      </c>
      <c r="D811" s="2">
        <f t="shared" si="125"/>
        <v>2.4456678395512448</v>
      </c>
      <c r="E811" s="2">
        <f t="shared" si="126"/>
        <v>49.05538513813741</v>
      </c>
      <c r="F811" s="2">
        <f t="shared" si="127"/>
        <v>-46.609717298586162</v>
      </c>
      <c r="G811" t="str">
        <f t="shared" si="123"/>
        <v xml:space="preserve"> </v>
      </c>
      <c r="H811" s="2">
        <f t="shared" si="128"/>
        <v>20.708736457785808</v>
      </c>
      <c r="I811" s="2">
        <f t="shared" si="129"/>
        <v>-45.295561687274486</v>
      </c>
      <c r="J811" s="2">
        <f t="shared" si="130"/>
        <v>-453.48540297018127</v>
      </c>
      <c r="K811" s="2">
        <f t="shared" si="131"/>
        <v>474.19413942796706</v>
      </c>
      <c r="L811" s="2">
        <f>SUM($K$7:$K811)</f>
        <v>88172.608229786958</v>
      </c>
      <c r="M811" t="str">
        <f t="shared" si="132"/>
        <v/>
      </c>
    </row>
    <row r="812" spans="2:13" x14ac:dyDescent="0.15">
      <c r="B812" s="4">
        <v>80.599999999999994</v>
      </c>
      <c r="C812" s="2">
        <f t="shared" si="124"/>
        <v>5.9671949226705863</v>
      </c>
      <c r="D812" s="2">
        <f t="shared" si="125"/>
        <v>1.6960794520059166</v>
      </c>
      <c r="E812" s="2">
        <f t="shared" si="126"/>
        <v>49.099557748567349</v>
      </c>
      <c r="F812" s="2">
        <f t="shared" si="127"/>
        <v>-47.403478296561431</v>
      </c>
      <c r="G812" t="str">
        <f t="shared" si="123"/>
        <v xml:space="preserve"> </v>
      </c>
      <c r="H812" s="2">
        <f t="shared" si="128"/>
        <v>13.193464014134834</v>
      </c>
      <c r="I812" s="2">
        <f t="shared" si="129"/>
        <v>-45.401518906761765</v>
      </c>
      <c r="J812" s="2">
        <f t="shared" si="130"/>
        <v>-454.54497516505415</v>
      </c>
      <c r="K812" s="2">
        <f t="shared" si="131"/>
        <v>467.73843917918902</v>
      </c>
      <c r="L812" s="2">
        <f>SUM($K$7:$K812)</f>
        <v>88640.346668966144</v>
      </c>
      <c r="M812" t="str">
        <f t="shared" si="132"/>
        <v/>
      </c>
    </row>
    <row r="813" spans="2:13" x14ac:dyDescent="0.15">
      <c r="B813" s="4">
        <v>80.7</v>
      </c>
      <c r="C813" s="2">
        <f t="shared" si="124"/>
        <v>5.8871262555183534</v>
      </c>
      <c r="D813" s="2">
        <f t="shared" si="125"/>
        <v>0.94261335082105036</v>
      </c>
      <c r="E813" s="2">
        <f t="shared" si="126"/>
        <v>49.143730358997288</v>
      </c>
      <c r="F813" s="2">
        <f t="shared" si="127"/>
        <v>-48.20111700817624</v>
      </c>
      <c r="G813" t="str">
        <f t="shared" si="123"/>
        <v xml:space="preserve"> </v>
      </c>
      <c r="H813" s="2">
        <f t="shared" si="128"/>
        <v>5.6414165187253058</v>
      </c>
      <c r="I813" s="2">
        <f t="shared" si="129"/>
        <v>-45.507476126249074</v>
      </c>
      <c r="J813" s="2">
        <f t="shared" si="130"/>
        <v>-455.60454735992721</v>
      </c>
      <c r="K813" s="2">
        <f t="shared" si="131"/>
        <v>461.2459638786525</v>
      </c>
      <c r="L813" s="2">
        <f>SUM($K$7:$K813)</f>
        <v>89101.592632844797</v>
      </c>
      <c r="M813" t="str">
        <f t="shared" si="132"/>
        <v/>
      </c>
    </row>
    <row r="814" spans="2:13" x14ac:dyDescent="0.15">
      <c r="B814" s="4">
        <v>80.8</v>
      </c>
      <c r="C814" s="2">
        <f t="shared" si="124"/>
        <v>5.8063069890175427</v>
      </c>
      <c r="D814" s="2">
        <f t="shared" si="125"/>
        <v>0.18566995292401089</v>
      </c>
      <c r="E814" s="2">
        <f t="shared" si="126"/>
        <v>49.187902969427228</v>
      </c>
      <c r="F814" s="2">
        <f t="shared" si="127"/>
        <v>-49.002233016503219</v>
      </c>
      <c r="G814" t="str">
        <f t="shared" si="123"/>
        <v xml:space="preserve"> </v>
      </c>
      <c r="H814" s="2">
        <f t="shared" si="128"/>
        <v>-1.9433582726505345</v>
      </c>
      <c r="I814" s="2">
        <f t="shared" si="129"/>
        <v>-45.613433345736368</v>
      </c>
      <c r="J814" s="2">
        <f t="shared" si="130"/>
        <v>-456.6641195548001</v>
      </c>
      <c r="K814" s="2">
        <f t="shared" si="131"/>
        <v>454.72076128214957</v>
      </c>
      <c r="L814" s="2">
        <f>SUM($K$7:$K814)</f>
        <v>89556.313394126948</v>
      </c>
      <c r="M814" t="str">
        <f t="shared" si="132"/>
        <v/>
      </c>
    </row>
    <row r="815" spans="2:13" x14ac:dyDescent="0.15">
      <c r="B815" s="4">
        <v>80.900000000000006</v>
      </c>
      <c r="C815" s="2">
        <f t="shared" si="124"/>
        <v>5.7247706918685424</v>
      </c>
      <c r="D815" s="2">
        <f t="shared" si="125"/>
        <v>-0.57434160745411789</v>
      </c>
      <c r="E815" s="2">
        <f t="shared" si="126"/>
        <v>49.232075579857167</v>
      </c>
      <c r="F815" s="2">
        <f t="shared" si="127"/>
        <v>-49.806417187311283</v>
      </c>
      <c r="G815" t="str">
        <f t="shared" si="123"/>
        <v xml:space="preserve"> </v>
      </c>
      <c r="H815" s="2">
        <f t="shared" si="128"/>
        <v>-9.5567283016183886</v>
      </c>
      <c r="I815" s="2">
        <f t="shared" si="129"/>
        <v>-45.719390565223662</v>
      </c>
      <c r="J815" s="2">
        <f t="shared" si="130"/>
        <v>-457.72369174967315</v>
      </c>
      <c r="K815" s="2">
        <f t="shared" si="131"/>
        <v>448.16696344805479</v>
      </c>
      <c r="L815" s="2">
        <f>SUM($K$7:$K815)</f>
        <v>90004.480357574997</v>
      </c>
      <c r="M815" t="str">
        <f t="shared" si="132"/>
        <v/>
      </c>
    </row>
    <row r="816" spans="2:13" x14ac:dyDescent="0.15">
      <c r="B816" s="4">
        <v>81</v>
      </c>
      <c r="C816" s="2">
        <f t="shared" si="124"/>
        <v>5.6425513147485589</v>
      </c>
      <c r="D816" s="2">
        <f t="shared" si="125"/>
        <v>-1.3370040528695601</v>
      </c>
      <c r="E816" s="2">
        <f t="shared" si="126"/>
        <v>49.276248190287106</v>
      </c>
      <c r="F816" s="2">
        <f t="shared" si="127"/>
        <v>-50.613252243156666</v>
      </c>
      <c r="G816" t="str">
        <f t="shared" si="123"/>
        <v xml:space="preserve"> </v>
      </c>
      <c r="H816" s="2">
        <f t="shared" si="128"/>
        <v>-17.194483085342007</v>
      </c>
      <c r="I816" s="2">
        <f t="shared" si="129"/>
        <v>-45.825347784710971</v>
      </c>
      <c r="J816" s="2">
        <f t="shared" si="130"/>
        <v>-458.78326394454609</v>
      </c>
      <c r="K816" s="2">
        <f t="shared" si="131"/>
        <v>441.58878085920406</v>
      </c>
      <c r="L816" s="2">
        <f>SUM($K$7:$K816)</f>
        <v>90446.069138434206</v>
      </c>
      <c r="M816" t="str">
        <f t="shared" si="132"/>
        <v/>
      </c>
    </row>
    <row r="817" spans="2:13" x14ac:dyDescent="0.15">
      <c r="B817" s="4">
        <v>81.099999999999994</v>
      </c>
      <c r="C817" s="2">
        <f t="shared" si="124"/>
        <v>5.5596831787148204</v>
      </c>
      <c r="D817" s="2">
        <f t="shared" si="125"/>
        <v>-2.1018925641988413</v>
      </c>
      <c r="E817" s="2">
        <f t="shared" si="126"/>
        <v>49.320420800717038</v>
      </c>
      <c r="F817" s="2">
        <f t="shared" si="127"/>
        <v>-51.42231336491588</v>
      </c>
      <c r="G817" t="str">
        <f t="shared" si="123"/>
        <v xml:space="preserve"> </v>
      </c>
      <c r="H817" s="2">
        <f t="shared" si="128"/>
        <v>-24.85233986275794</v>
      </c>
      <c r="I817" s="2">
        <f t="shared" si="129"/>
        <v>-45.931305004198251</v>
      </c>
      <c r="J817" s="2">
        <f t="shared" si="130"/>
        <v>-459.84283613941909</v>
      </c>
      <c r="K817" s="2">
        <f t="shared" si="131"/>
        <v>434.99049627666113</v>
      </c>
      <c r="L817" s="2">
        <f>SUM($K$7:$K817)</f>
        <v>90881.059634710866</v>
      </c>
      <c r="M817" t="str">
        <f t="shared" si="132"/>
        <v/>
      </c>
    </row>
    <row r="818" spans="2:13" x14ac:dyDescent="0.15">
      <c r="B818" s="4">
        <v>81.2</v>
      </c>
      <c r="C818" s="2">
        <f t="shared" si="124"/>
        <v>5.4762009633483189</v>
      </c>
      <c r="D818" s="2">
        <f t="shared" si="125"/>
        <v>-2.8685754083527466</v>
      </c>
      <c r="E818" s="2">
        <f t="shared" si="126"/>
        <v>49.364593411146984</v>
      </c>
      <c r="F818" s="2">
        <f t="shared" si="127"/>
        <v>-52.233168819499731</v>
      </c>
      <c r="G818" t="str">
        <f t="shared" si="123"/>
        <v xml:space="preserve"> </v>
      </c>
      <c r="H818" s="2">
        <f t="shared" si="128"/>
        <v>-32.525949995717696</v>
      </c>
      <c r="I818" s="2">
        <f t="shared" si="129"/>
        <v>-46.037262223685573</v>
      </c>
      <c r="J818" s="2">
        <f t="shared" si="130"/>
        <v>-460.90240833429215</v>
      </c>
      <c r="K818" s="2">
        <f t="shared" si="131"/>
        <v>428.37645833857448</v>
      </c>
      <c r="L818" s="2">
        <f>SUM($K$7:$K818)</f>
        <v>91309.436093049444</v>
      </c>
      <c r="M818" t="str">
        <f t="shared" si="132"/>
        <v/>
      </c>
    </row>
    <row r="819" spans="2:13" x14ac:dyDescent="0.15">
      <c r="B819" s="4">
        <v>81.3</v>
      </c>
      <c r="C819" s="2">
        <f t="shared" si="124"/>
        <v>5.3921396946378337</v>
      </c>
      <c r="D819" s="2">
        <f t="shared" si="125"/>
        <v>-3.6366145907907921</v>
      </c>
      <c r="E819" s="2">
        <f t="shared" si="126"/>
        <v>49.408766021576916</v>
      </c>
      <c r="F819" s="2">
        <f t="shared" si="127"/>
        <v>-53.045380612367708</v>
      </c>
      <c r="G819" t="str">
        <f t="shared" si="123"/>
        <v xml:space="preserve"> </v>
      </c>
      <c r="H819" s="2">
        <f t="shared" si="128"/>
        <v>-40.210905610709077</v>
      </c>
      <c r="I819" s="2">
        <f t="shared" si="129"/>
        <v>-46.143219443172853</v>
      </c>
      <c r="J819" s="2">
        <f t="shared" si="130"/>
        <v>-461.96198052916498</v>
      </c>
      <c r="K819" s="2">
        <f t="shared" si="131"/>
        <v>421.75107491845591</v>
      </c>
      <c r="L819" s="2">
        <f>SUM($K$7:$K819)</f>
        <v>91731.187167967902</v>
      </c>
      <c r="M819" t="str">
        <f t="shared" si="132"/>
        <v/>
      </c>
    </row>
    <row r="820" spans="2:13" x14ac:dyDescent="0.15">
      <c r="B820" s="4">
        <v>81.400000000000006</v>
      </c>
      <c r="C820" s="2">
        <f t="shared" si="124"/>
        <v>5.3075347326027327</v>
      </c>
      <c r="D820" s="2">
        <f t="shared" si="125"/>
        <v>-4.4055665313510239</v>
      </c>
      <c r="E820" s="2">
        <f t="shared" si="126"/>
        <v>49.452938632006862</v>
      </c>
      <c r="F820" s="2">
        <f t="shared" si="127"/>
        <v>-53.85850516335789</v>
      </c>
      <c r="G820" t="str">
        <f t="shared" si="123"/>
        <v xml:space="preserve"> </v>
      </c>
      <c r="H820" s="2">
        <f t="shared" si="128"/>
        <v>-47.902746465730424</v>
      </c>
      <c r="I820" s="2">
        <f t="shared" si="129"/>
        <v>-46.249176662660147</v>
      </c>
      <c r="J820" s="2">
        <f t="shared" si="130"/>
        <v>-463.02155272403803</v>
      </c>
      <c r="K820" s="2">
        <f t="shared" si="131"/>
        <v>415.11880625830759</v>
      </c>
      <c r="L820" s="2">
        <f>SUM($K$7:$K820)</f>
        <v>92146.305974226212</v>
      </c>
      <c r="M820" t="str">
        <f t="shared" si="132"/>
        <v/>
      </c>
    </row>
    <row r="821" spans="2:13" x14ac:dyDescent="0.15">
      <c r="B821" s="4">
        <v>81.5</v>
      </c>
      <c r="C821" s="2">
        <f t="shared" si="124"/>
        <v>5.2224217586546047</v>
      </c>
      <c r="D821" s="2">
        <f t="shared" si="125"/>
        <v>-5.1749827617950617</v>
      </c>
      <c r="E821" s="2">
        <f t="shared" si="126"/>
        <v>49.497111242436802</v>
      </c>
      <c r="F821" s="2">
        <f t="shared" si="127"/>
        <v>-54.672094004231866</v>
      </c>
      <c r="G821" t="str">
        <f t="shared" si="123"/>
        <v xml:space="preserve"> </v>
      </c>
      <c r="H821" s="2">
        <f t="shared" si="128"/>
        <v>-55.596967025827723</v>
      </c>
      <c r="I821" s="2">
        <f t="shared" si="129"/>
        <v>-46.355133882147456</v>
      </c>
      <c r="J821" s="2">
        <f t="shared" si="130"/>
        <v>-464.08112491891097</v>
      </c>
      <c r="K821" s="2">
        <f t="shared" si="131"/>
        <v>408.48415789308325</v>
      </c>
      <c r="L821" s="2">
        <f>SUM($K$7:$K821)</f>
        <v>92554.790132119291</v>
      </c>
      <c r="M821" t="str">
        <f t="shared" si="132"/>
        <v/>
      </c>
    </row>
    <row r="822" spans="2:13" x14ac:dyDescent="0.15">
      <c r="B822" s="4">
        <v>81.599999999999994</v>
      </c>
      <c r="C822" s="2">
        <f t="shared" si="124"/>
        <v>5.1368367626972287</v>
      </c>
      <c r="D822" s="2">
        <f t="shared" si="125"/>
        <v>-5.9444106433704835</v>
      </c>
      <c r="E822" s="2">
        <f t="shared" si="126"/>
        <v>49.541283852866734</v>
      </c>
      <c r="F822" s="2">
        <f t="shared" si="127"/>
        <v>-55.485694496237215</v>
      </c>
      <c r="G822" t="str">
        <f t="shared" si="123"/>
        <v xml:space="preserve"> </v>
      </c>
      <c r="H822" s="2">
        <f t="shared" si="128"/>
        <v>-63.289023729809422</v>
      </c>
      <c r="I822" s="2">
        <f t="shared" si="129"/>
        <v>-46.461091101634736</v>
      </c>
      <c r="J822" s="2">
        <f t="shared" si="130"/>
        <v>-465.14069711378397</v>
      </c>
      <c r="K822" s="2">
        <f t="shared" si="131"/>
        <v>401.85167338397457</v>
      </c>
      <c r="L822" s="2">
        <f>SUM($K$7:$K822)</f>
        <v>92956.64180550327</v>
      </c>
      <c r="M822" t="str">
        <f t="shared" si="132"/>
        <v/>
      </c>
    </row>
    <row r="823" spans="2:13" x14ac:dyDescent="0.15">
      <c r="B823" s="4">
        <v>81.7</v>
      </c>
      <c r="C823" s="2">
        <f t="shared" si="124"/>
        <v>5.0508160299645795</v>
      </c>
      <c r="D823" s="2">
        <f t="shared" si="125"/>
        <v>-6.7133941025914012</v>
      </c>
      <c r="E823" s="2">
        <f t="shared" si="126"/>
        <v>49.58545646329668</v>
      </c>
      <c r="F823" s="2">
        <f t="shared" si="127"/>
        <v>-56.298850565888081</v>
      </c>
      <c r="G823" t="str">
        <f t="shared" si="123"/>
        <v xml:space="preserve"> </v>
      </c>
      <c r="H823" s="2">
        <f t="shared" si="128"/>
        <v>-70.974342429686487</v>
      </c>
      <c r="I823" s="2">
        <f t="shared" si="129"/>
        <v>-46.567048321122058</v>
      </c>
      <c r="J823" s="2">
        <f t="shared" si="130"/>
        <v>-466.20026930865697</v>
      </c>
      <c r="K823" s="2">
        <f t="shared" si="131"/>
        <v>395.22592687897048</v>
      </c>
      <c r="L823" s="2">
        <f>SUM($K$7:$K823)</f>
        <v>93351.867732382234</v>
      </c>
      <c r="M823" t="str">
        <f t="shared" si="132"/>
        <v/>
      </c>
    </row>
    <row r="824" spans="2:13" x14ac:dyDescent="0.15">
      <c r="B824" s="4">
        <v>81.8</v>
      </c>
      <c r="C824" s="2">
        <f t="shared" si="124"/>
        <v>4.9643961275977517</v>
      </c>
      <c r="D824" s="2">
        <f t="shared" si="125"/>
        <v>-7.4814743833458941</v>
      </c>
      <c r="E824" s="2">
        <f t="shared" si="126"/>
        <v>49.629629073726612</v>
      </c>
      <c r="F824" s="2">
        <f t="shared" si="127"/>
        <v>-57.111103457072502</v>
      </c>
      <c r="G824" t="str">
        <f t="shared" si="123"/>
        <v xml:space="preserve"> </v>
      </c>
      <c r="H824" s="2">
        <f t="shared" si="128"/>
        <v>-78.648325983526362</v>
      </c>
      <c r="I824" s="2">
        <f t="shared" si="129"/>
        <v>-46.673005540609338</v>
      </c>
      <c r="J824" s="2">
        <f t="shared" si="130"/>
        <v>-467.25984150352991</v>
      </c>
      <c r="K824" s="2">
        <f t="shared" si="131"/>
        <v>388.61151552000354</v>
      </c>
      <c r="L824" s="2">
        <f>SUM($K$7:$K824)</f>
        <v>93740.479247902244</v>
      </c>
      <c r="M824" t="str">
        <f t="shared" si="132"/>
        <v/>
      </c>
    </row>
    <row r="825" spans="2:13" x14ac:dyDescent="0.15">
      <c r="B825" s="4">
        <v>81.900000000000006</v>
      </c>
      <c r="C825" s="2">
        <f t="shared" si="124"/>
        <v>4.8776138909599496</v>
      </c>
      <c r="D825" s="2">
        <f t="shared" si="125"/>
        <v>-8.2481908133593773</v>
      </c>
      <c r="E825" s="2">
        <f t="shared" si="126"/>
        <v>49.673801684156558</v>
      </c>
      <c r="F825" s="2">
        <f t="shared" si="127"/>
        <v>-57.921992497515937</v>
      </c>
      <c r="G825" t="str">
        <f t="shared" si="123"/>
        <v xml:space="preserve"> </v>
      </c>
      <c r="H825" s="2">
        <f t="shared" si="128"/>
        <v>-86.306361981563143</v>
      </c>
      <c r="I825" s="2">
        <f t="shared" si="129"/>
        <v>-46.778962760096647</v>
      </c>
      <c r="J825" s="2">
        <f t="shared" si="130"/>
        <v>-468.31941369840297</v>
      </c>
      <c r="K825" s="2">
        <f t="shared" si="131"/>
        <v>382.01305171683981</v>
      </c>
      <c r="L825" s="2">
        <f>SUM($K$7:$K825)</f>
        <v>94122.492299619087</v>
      </c>
      <c r="M825" t="str">
        <f t="shared" si="132"/>
        <v/>
      </c>
    </row>
    <row r="826" spans="2:13" x14ac:dyDescent="0.15">
      <c r="B826" s="4">
        <v>82</v>
      </c>
      <c r="C826" s="2">
        <f t="shared" si="124"/>
        <v>4.7905064096916874</v>
      </c>
      <c r="D826" s="2">
        <f t="shared" si="125"/>
        <v>-9.0130815829532516</v>
      </c>
      <c r="E826" s="2">
        <f t="shared" si="126"/>
        <v>49.71797429458649</v>
      </c>
      <c r="F826" s="2">
        <f t="shared" si="127"/>
        <v>-58.731055877539745</v>
      </c>
      <c r="G826" t="str">
        <f t="shared" si="123"/>
        <v xml:space="preserve"> </v>
      </c>
      <c r="H826" s="2">
        <f t="shared" si="128"/>
        <v>-93.943830584661356</v>
      </c>
      <c r="I826" s="2">
        <f t="shared" si="129"/>
        <v>-46.884919979583941</v>
      </c>
      <c r="J826" s="2">
        <f t="shared" si="130"/>
        <v>-469.37898589327585</v>
      </c>
      <c r="K826" s="2">
        <f t="shared" si="131"/>
        <v>375.43515530861453</v>
      </c>
      <c r="L826" s="2">
        <f>SUM($K$7:$K826)</f>
        <v>94497.927454927703</v>
      </c>
      <c r="M826" t="str">
        <f t="shared" si="132"/>
        <v/>
      </c>
    </row>
    <row r="827" spans="2:13" x14ac:dyDescent="0.15">
      <c r="B827" s="4">
        <v>82.1</v>
      </c>
      <c r="C827" s="2">
        <f t="shared" si="124"/>
        <v>4.7031110135058753</v>
      </c>
      <c r="D827" s="2">
        <f t="shared" si="125"/>
        <v>-9.7756845339790193</v>
      </c>
      <c r="E827" s="2">
        <f t="shared" si="126"/>
        <v>49.762146905016429</v>
      </c>
      <c r="F827" s="2">
        <f t="shared" si="127"/>
        <v>-59.537831438995447</v>
      </c>
      <c r="G827" t="str">
        <f t="shared" si="123"/>
        <v xml:space="preserve"> </v>
      </c>
      <c r="H827" s="2">
        <f t="shared" si="128"/>
        <v>-101.55611245357426</v>
      </c>
      <c r="I827" s="2">
        <f t="shared" si="129"/>
        <v>-46.990877199071221</v>
      </c>
      <c r="J827" s="2">
        <f t="shared" si="130"/>
        <v>-470.43855808814885</v>
      </c>
      <c r="K827" s="2">
        <f t="shared" si="131"/>
        <v>368.88244563457459</v>
      </c>
      <c r="L827" s="2">
        <f>SUM($K$7:$K827)</f>
        <v>94866.809900562279</v>
      </c>
      <c r="M827" t="str">
        <f t="shared" si="132"/>
        <v/>
      </c>
    </row>
    <row r="828" spans="2:13" x14ac:dyDescent="0.15">
      <c r="B828" s="4">
        <v>82.2</v>
      </c>
      <c r="C828" s="2">
        <f t="shared" si="124"/>
        <v>4.6154652577247504</v>
      </c>
      <c r="D828" s="2">
        <f t="shared" si="125"/>
        <v>-10.535537956735832</v>
      </c>
      <c r="E828" s="2">
        <f t="shared" si="126"/>
        <v>49.806319515446368</v>
      </c>
      <c r="F828" s="2">
        <f t="shared" si="127"/>
        <v>-60.341857472182198</v>
      </c>
      <c r="G828" t="str">
        <f t="shared" si="123"/>
        <v xml:space="preserve"> </v>
      </c>
      <c r="H828" s="2">
        <f t="shared" si="128"/>
        <v>-109.13859674682374</v>
      </c>
      <c r="I828" s="2">
        <f t="shared" si="129"/>
        <v>-47.096834418558544</v>
      </c>
      <c r="J828" s="2">
        <f t="shared" si="130"/>
        <v>-471.49813028302185</v>
      </c>
      <c r="K828" s="2">
        <f t="shared" si="131"/>
        <v>362.35953353619811</v>
      </c>
      <c r="L828" s="2">
        <f>SUM($K$7:$K828)</f>
        <v>95229.169434098483</v>
      </c>
      <c r="M828" t="str">
        <f t="shared" si="132"/>
        <v/>
      </c>
    </row>
    <row r="829" spans="2:13" x14ac:dyDescent="0.15">
      <c r="B829" s="4">
        <v>82.3</v>
      </c>
      <c r="C829" s="2">
        <f t="shared" si="124"/>
        <v>4.5276069085600881</v>
      </c>
      <c r="D829" s="2">
        <f t="shared" si="125"/>
        <v>-11.292181392628915</v>
      </c>
      <c r="E829" s="2">
        <f t="shared" si="126"/>
        <v>49.850492125876308</v>
      </c>
      <c r="F829" s="2">
        <f t="shared" si="127"/>
        <v>-61.142673518505219</v>
      </c>
      <c r="G829" t="str">
        <f t="shared" si="123"/>
        <v xml:space="preserve"> </v>
      </c>
      <c r="H829" s="2">
        <f t="shared" si="128"/>
        <v>-116.68668916455546</v>
      </c>
      <c r="I829" s="2">
        <f t="shared" si="129"/>
        <v>-47.202791638045824</v>
      </c>
      <c r="J829" s="2">
        <f t="shared" si="130"/>
        <v>-472.55770247789485</v>
      </c>
      <c r="K829" s="2">
        <f t="shared" si="131"/>
        <v>355.8710133133394</v>
      </c>
      <c r="L829" s="2">
        <f>SUM($K$7:$K829)</f>
        <v>95585.040447411826</v>
      </c>
      <c r="M829" t="str">
        <f t="shared" si="132"/>
        <v/>
      </c>
    </row>
    <row r="830" spans="2:13" x14ac:dyDescent="0.15">
      <c r="B830" s="4">
        <v>82.4</v>
      </c>
      <c r="C830" s="2">
        <f t="shared" si="124"/>
        <v>4.4395739281379605</v>
      </c>
      <c r="D830" s="2">
        <f t="shared" si="125"/>
        <v>-12.045156440282177</v>
      </c>
      <c r="E830" s="2">
        <f t="shared" si="126"/>
        <v>49.894664736306247</v>
      </c>
      <c r="F830" s="2">
        <f t="shared" si="127"/>
        <v>-61.939821176588424</v>
      </c>
      <c r="G830" t="str">
        <f t="shared" si="123"/>
        <v xml:space="preserve"> </v>
      </c>
      <c r="H830" s="2">
        <f t="shared" si="128"/>
        <v>-124.19582001528016</v>
      </c>
      <c r="I830" s="2">
        <f t="shared" si="129"/>
        <v>-47.308748857533146</v>
      </c>
      <c r="J830" s="2">
        <f t="shared" si="130"/>
        <v>-473.61727467276785</v>
      </c>
      <c r="K830" s="2">
        <f t="shared" si="131"/>
        <v>349.42145465748769</v>
      </c>
      <c r="L830" s="2">
        <f>SUM($K$7:$K830)</f>
        <v>95934.461902069321</v>
      </c>
      <c r="M830" t="str">
        <f t="shared" si="132"/>
        <v/>
      </c>
    </row>
    <row r="831" spans="2:13" x14ac:dyDescent="0.15">
      <c r="B831" s="4">
        <v>82.5</v>
      </c>
      <c r="C831" s="2">
        <f t="shared" si="124"/>
        <v>4.3514044592712224</v>
      </c>
      <c r="D831" s="2">
        <f t="shared" si="125"/>
        <v>-12.794007562773857</v>
      </c>
      <c r="E831" s="2">
        <f t="shared" si="126"/>
        <v>49.938837346736186</v>
      </c>
      <c r="F831" s="2">
        <f t="shared" si="127"/>
        <v>-62.732844909510042</v>
      </c>
      <c r="G831" t="str">
        <f t="shared" ref="G831:G894" si="133">IF(AND($F831&gt;=-0.5,$F831&lt;0.5),$B831," ")</f>
        <v xml:space="preserve"> </v>
      </c>
      <c r="H831" s="2">
        <f t="shared" si="128"/>
        <v>-131.66145228211246</v>
      </c>
      <c r="I831" s="2">
        <f t="shared" si="129"/>
        <v>-47.414706077020426</v>
      </c>
      <c r="J831" s="2">
        <f t="shared" si="130"/>
        <v>-474.67684686764073</v>
      </c>
      <c r="K831" s="2">
        <f t="shared" si="131"/>
        <v>343.01539458552827</v>
      </c>
      <c r="L831" s="2">
        <f>SUM($K$7:$K831)</f>
        <v>96277.477296654848</v>
      </c>
      <c r="M831" t="str">
        <f t="shared" si="132"/>
        <v/>
      </c>
    </row>
    <row r="832" spans="2:13" x14ac:dyDescent="0.15">
      <c r="B832" s="4">
        <v>82.6</v>
      </c>
      <c r="C832" s="2">
        <f t="shared" si="124"/>
        <v>4.263136809980935</v>
      </c>
      <c r="D832" s="2">
        <f t="shared" si="125"/>
        <v>-13.538282893648635</v>
      </c>
      <c r="E832" s="2">
        <f t="shared" si="126"/>
        <v>49.983009957166118</v>
      </c>
      <c r="F832" s="2">
        <f t="shared" si="127"/>
        <v>-63.521292850814753</v>
      </c>
      <c r="G832" t="str">
        <f t="shared" si="133"/>
        <v xml:space="preserve"> </v>
      </c>
      <c r="H832" s="2">
        <f t="shared" si="128"/>
        <v>-139.0790896648875</v>
      </c>
      <c r="I832" s="2">
        <f t="shared" si="129"/>
        <v>-47.52066329650772</v>
      </c>
      <c r="J832" s="2">
        <f t="shared" si="130"/>
        <v>-475.73641906251373</v>
      </c>
      <c r="K832" s="2">
        <f t="shared" si="131"/>
        <v>336.6573293976262</v>
      </c>
      <c r="L832" s="2">
        <f>SUM($K$7:$K832)</f>
        <v>96614.134626052473</v>
      </c>
      <c r="M832" t="str">
        <f t="shared" si="132"/>
        <v/>
      </c>
    </row>
    <row r="833" spans="2:13" x14ac:dyDescent="0.15">
      <c r="B833" s="4">
        <v>82.7</v>
      </c>
      <c r="C833" s="2">
        <f t="shared" si="124"/>
        <v>4.1748094377708611</v>
      </c>
      <c r="D833" s="2">
        <f t="shared" si="125"/>
        <v>-14.277535039328866</v>
      </c>
      <c r="E833" s="2">
        <f t="shared" si="126"/>
        <v>50.027182567596064</v>
      </c>
      <c r="F833" s="2">
        <f t="shared" si="127"/>
        <v>-64.304717606924925</v>
      </c>
      <c r="G833" t="str">
        <f t="shared" si="133"/>
        <v xml:space="preserve"> </v>
      </c>
      <c r="H833" s="2">
        <f t="shared" si="128"/>
        <v>-146.44428457440114</v>
      </c>
      <c r="I833" s="2">
        <f t="shared" si="129"/>
        <v>-47.626620515995029</v>
      </c>
      <c r="J833" s="2">
        <f t="shared" si="130"/>
        <v>-476.79599125738673</v>
      </c>
      <c r="K833" s="2">
        <f t="shared" si="131"/>
        <v>330.35170668298559</v>
      </c>
      <c r="L833" s="2">
        <f>SUM($K$7:$K833)</f>
        <v>96944.486332735454</v>
      </c>
      <c r="M833" t="str">
        <f t="shared" si="132"/>
        <v/>
      </c>
    </row>
    <row r="834" spans="2:13" x14ac:dyDescent="0.15">
      <c r="B834" s="4">
        <v>82.8</v>
      </c>
      <c r="C834" s="2">
        <f t="shared" si="124"/>
        <v>4.0864609336573068</v>
      </c>
      <c r="D834" s="2">
        <f t="shared" si="125"/>
        <v>-15.011321875551364</v>
      </c>
      <c r="E834" s="2">
        <f t="shared" si="126"/>
        <v>50.071355178025996</v>
      </c>
      <c r="F834" s="2">
        <f t="shared" si="127"/>
        <v>-65.082677053577356</v>
      </c>
      <c r="G834" t="str">
        <f t="shared" si="133"/>
        <v xml:space="preserve"> </v>
      </c>
      <c r="H834" s="2">
        <f t="shared" si="128"/>
        <v>-153.75264605502232</v>
      </c>
      <c r="I834" s="2">
        <f t="shared" si="129"/>
        <v>-47.732577735482309</v>
      </c>
      <c r="J834" s="2">
        <f t="shared" si="130"/>
        <v>-477.85556345225973</v>
      </c>
      <c r="K834" s="2">
        <f t="shared" si="131"/>
        <v>324.10291739723743</v>
      </c>
      <c r="L834" s="2">
        <f>SUM($K$7:$K834)</f>
        <v>97268.589250132689</v>
      </c>
      <c r="M834" t="str">
        <f t="shared" si="132"/>
        <v/>
      </c>
    </row>
    <row r="835" spans="2:13" x14ac:dyDescent="0.15">
      <c r="B835" s="4">
        <v>82.9</v>
      </c>
      <c r="C835" s="2">
        <f t="shared" si="124"/>
        <v>3.998130005958032</v>
      </c>
      <c r="D835" s="2">
        <f t="shared" si="125"/>
        <v>-15.739207335453099</v>
      </c>
      <c r="E835" s="2">
        <f t="shared" si="126"/>
        <v>50.115527788455942</v>
      </c>
      <c r="F835" s="2">
        <f t="shared" si="127"/>
        <v>-65.854735123909037</v>
      </c>
      <c r="G835" t="str">
        <f t="shared" si="133"/>
        <v xml:space="preserve"> </v>
      </c>
      <c r="H835" s="2">
        <f t="shared" si="128"/>
        <v>-160.99984761197041</v>
      </c>
      <c r="I835" s="2">
        <f t="shared" si="129"/>
        <v>-47.838534954969631</v>
      </c>
      <c r="J835" s="2">
        <f t="shared" si="130"/>
        <v>-478.91513564713273</v>
      </c>
      <c r="K835" s="2">
        <f t="shared" si="131"/>
        <v>317.91528803516235</v>
      </c>
      <c r="L835" s="2">
        <f>SUM($K$7:$K835)</f>
        <v>97586.50453816785</v>
      </c>
      <c r="M835" t="str">
        <f t="shared" si="132"/>
        <v/>
      </c>
    </row>
    <row r="836" spans="2:13" x14ac:dyDescent="0.15">
      <c r="B836" s="4">
        <v>83</v>
      </c>
      <c r="C836" s="2">
        <f t="shared" si="124"/>
        <v>3.9098554638446643</v>
      </c>
      <c r="D836" s="2">
        <f t="shared" si="125"/>
        <v>-16.460762186940986</v>
      </c>
      <c r="E836" s="2">
        <f t="shared" si="126"/>
        <v>50.159700398885875</v>
      </c>
      <c r="F836" s="2">
        <f t="shared" si="127"/>
        <v>-66.620462585826857</v>
      </c>
      <c r="G836" t="str">
        <f t="shared" si="133"/>
        <v xml:space="preserve"> </v>
      </c>
      <c r="H836" s="2">
        <f t="shared" si="128"/>
        <v>-168.18163491974951</v>
      </c>
      <c r="I836" s="2">
        <f t="shared" si="129"/>
        <v>-47.944492174456911</v>
      </c>
      <c r="J836" s="2">
        <f t="shared" si="130"/>
        <v>-479.97470784200561</v>
      </c>
      <c r="K836" s="2">
        <f t="shared" si="131"/>
        <v>311.7930729222561</v>
      </c>
      <c r="L836" s="2">
        <f>SUM($K$7:$K836)</f>
        <v>97898.297611090107</v>
      </c>
      <c r="M836" t="str">
        <f t="shared" si="132"/>
        <v/>
      </c>
    </row>
    <row r="837" spans="2:13" x14ac:dyDescent="0.15">
      <c r="B837" s="4">
        <v>83.1</v>
      </c>
      <c r="C837" s="2">
        <f t="shared" si="124"/>
        <v>3.8216762006622673</v>
      </c>
      <c r="D837" s="2">
        <f t="shared" si="125"/>
        <v>-17.175564797008914</v>
      </c>
      <c r="E837" s="2">
        <f t="shared" si="126"/>
        <v>50.203873009315814</v>
      </c>
      <c r="F837" s="2">
        <f t="shared" si="127"/>
        <v>-67.379437806324731</v>
      </c>
      <c r="G837" t="str">
        <f t="shared" si="133"/>
        <v xml:space="preserve"> </v>
      </c>
      <c r="H837" s="2">
        <f t="shared" si="128"/>
        <v>-175.29383338851261</v>
      </c>
      <c r="I837" s="2">
        <f t="shared" si="129"/>
        <v>-48.050449393944206</v>
      </c>
      <c r="J837" s="2">
        <f t="shared" si="130"/>
        <v>-481.03428003687856</v>
      </c>
      <c r="K837" s="2">
        <f t="shared" si="131"/>
        <v>305.74044664836595</v>
      </c>
      <c r="L837" s="2">
        <f>SUM($K$7:$K837)</f>
        <v>98204.038057738479</v>
      </c>
      <c r="M837" t="str">
        <f t="shared" si="132"/>
        <v/>
      </c>
    </row>
    <row r="838" spans="2:13" x14ac:dyDescent="0.15">
      <c r="B838" s="4">
        <v>83.2</v>
      </c>
      <c r="C838" s="2">
        <f t="shared" si="124"/>
        <v>3.7336311770212944</v>
      </c>
      <c r="D838" s="2">
        <f t="shared" si="125"/>
        <v>-17.883201880693612</v>
      </c>
      <c r="E838" s="2">
        <f t="shared" si="126"/>
        <v>50.248045619745753</v>
      </c>
      <c r="F838" s="2">
        <f t="shared" si="127"/>
        <v>-68.131247500439372</v>
      </c>
      <c r="G838" t="str">
        <f t="shared" si="133"/>
        <v xml:space="preserve"> </v>
      </c>
      <c r="H838" s="2">
        <f t="shared" si="128"/>
        <v>-182.33235556549675</v>
      </c>
      <c r="I838" s="2">
        <f t="shared" si="129"/>
        <v>-48.156406613431514</v>
      </c>
      <c r="J838" s="2">
        <f t="shared" si="130"/>
        <v>-482.09385223175155</v>
      </c>
      <c r="K838" s="2">
        <f t="shared" si="131"/>
        <v>299.7614966662548</v>
      </c>
      <c r="L838" s="2">
        <f>SUM($K$7:$K838)</f>
        <v>98503.79955440473</v>
      </c>
      <c r="M838" t="str">
        <f t="shared" si="132"/>
        <v/>
      </c>
    </row>
    <row r="839" spans="2:13" x14ac:dyDescent="0.15">
      <c r="B839" s="4">
        <v>83.3</v>
      </c>
      <c r="C839" s="2">
        <f t="shared" si="124"/>
        <v>3.6457594036669434</v>
      </c>
      <c r="D839" s="2">
        <f t="shared" si="125"/>
        <v>-18.583269232405737</v>
      </c>
      <c r="E839" s="2">
        <f t="shared" si="126"/>
        <v>50.292218230175692</v>
      </c>
      <c r="F839" s="2">
        <f t="shared" si="127"/>
        <v>-68.875487462581432</v>
      </c>
      <c r="G839" t="str">
        <f t="shared" si="133"/>
        <v xml:space="preserve"> </v>
      </c>
      <c r="H839" s="2">
        <f t="shared" si="128"/>
        <v>-189.293208349178</v>
      </c>
      <c r="I839" s="2">
        <f t="shared" si="129"/>
        <v>-48.262363832918794</v>
      </c>
      <c r="J839" s="2">
        <f t="shared" si="130"/>
        <v>-483.15342442662455</v>
      </c>
      <c r="K839" s="2">
        <f t="shared" si="131"/>
        <v>293.86021607744658</v>
      </c>
      <c r="L839" s="2">
        <f>SUM($K$7:$K839)</f>
        <v>98797.659770482176</v>
      </c>
      <c r="M839" t="str">
        <f t="shared" si="132"/>
        <v/>
      </c>
    </row>
    <row r="840" spans="2:13" x14ac:dyDescent="0.15">
      <c r="B840" s="4">
        <v>83.4</v>
      </c>
      <c r="C840" s="2">
        <f t="shared" ref="C840:C903" si="134">SQRT(($C$1*SQRT(2)/2)^2-($C$3*COS(2*3.14*(-B840/$C$2)))^2)-SQRT(($C$1*SQRT(2)/2)^2-$C$3^2)</f>
        <v>3.5580999241312128</v>
      </c>
      <c r="D840" s="2">
        <f t="shared" ref="D840:D903" si="135">$C$3*COS((2*3.14)*(($C840-$B840)/$C$2))</f>
        <v>-19.275372437429866</v>
      </c>
      <c r="E840" s="2">
        <f t="shared" ref="E840:E903" si="136">$C$3/$F$1*$B840-($C$3*($C$2-$F$1)/$F$1)</f>
        <v>50.336390840605631</v>
      </c>
      <c r="F840" s="2">
        <f t="shared" ref="F840:F903" si="137">+$D840-$E840</f>
        <v>-69.611763278035497</v>
      </c>
      <c r="G840" t="str">
        <f t="shared" si="133"/>
        <v xml:space="preserve"> </v>
      </c>
      <c r="H840" s="2">
        <f t="shared" ref="H840:H903" si="138">(+$D840-$D841)*10/2+$D841*10</f>
        <v>-196.17249999435839</v>
      </c>
      <c r="I840" s="2">
        <f t="shared" ref="I840:I903" si="139">-($C$3-$H$3)*$B840/$F$2+$C$3</f>
        <v>-48.368321052406117</v>
      </c>
      <c r="J840" s="2">
        <f t="shared" ref="J840:J903" si="140">(+$I840-$I841)*10/2+$I841*10</f>
        <v>-484.21299662149761</v>
      </c>
      <c r="K840" s="2">
        <f t="shared" ref="K840:K903" si="141">+$H840-$J840</f>
        <v>288.04049662713919</v>
      </c>
      <c r="L840" s="2">
        <f>SUM($K$7:$K840)</f>
        <v>99085.700267109321</v>
      </c>
      <c r="M840" t="str">
        <f t="shared" ref="M840:M903" si="142">IF($F$2=$G840,$L840,"")</f>
        <v/>
      </c>
    </row>
    <row r="841" spans="2:13" x14ac:dyDescent="0.15">
      <c r="B841" s="4">
        <v>83.5</v>
      </c>
      <c r="C841" s="2">
        <f t="shared" si="134"/>
        <v>3.4706917971743394</v>
      </c>
      <c r="D841" s="2">
        <f t="shared" si="135"/>
        <v>-19.959127561441811</v>
      </c>
      <c r="E841" s="2">
        <f t="shared" si="136"/>
        <v>50.38056345103557</v>
      </c>
      <c r="F841" s="2">
        <f t="shared" si="137"/>
        <v>-70.339691012477374</v>
      </c>
      <c r="G841" t="str">
        <f t="shared" si="133"/>
        <v xml:space="preserve"> </v>
      </c>
      <c r="H841" s="2">
        <f t="shared" si="138"/>
        <v>-202.96644688708287</v>
      </c>
      <c r="I841" s="2">
        <f t="shared" si="139"/>
        <v>-48.474278271893397</v>
      </c>
      <c r="J841" s="2">
        <f t="shared" si="140"/>
        <v>-485.27256881637038</v>
      </c>
      <c r="K841" s="2">
        <f t="shared" si="141"/>
        <v>282.30612192928754</v>
      </c>
      <c r="L841" s="2">
        <f>SUM($K$7:$K841)</f>
        <v>99368.006389038608</v>
      </c>
      <c r="M841" t="str">
        <f t="shared" si="142"/>
        <v/>
      </c>
    </row>
    <row r="842" spans="2:13" x14ac:dyDescent="0.15">
      <c r="B842" s="4">
        <v>83.6</v>
      </c>
      <c r="C842" s="2">
        <f t="shared" si="134"/>
        <v>3.3835740790210735</v>
      </c>
      <c r="D842" s="2">
        <f t="shared" si="135"/>
        <v>-20.634161815974764</v>
      </c>
      <c r="E842" s="2">
        <f t="shared" si="136"/>
        <v>50.424736061465509</v>
      </c>
      <c r="F842" s="2">
        <f t="shared" si="137"/>
        <v>-71.058897877440273</v>
      </c>
      <c r="G842" t="str">
        <f t="shared" si="133"/>
        <v xml:space="preserve"> </v>
      </c>
      <c r="H842" s="2">
        <f t="shared" si="138"/>
        <v>-209.67138006906495</v>
      </c>
      <c r="I842" s="2">
        <f t="shared" si="139"/>
        <v>-48.580235491380691</v>
      </c>
      <c r="J842" s="2">
        <f t="shared" si="140"/>
        <v>-486.33214101124344</v>
      </c>
      <c r="K842" s="2">
        <f t="shared" si="141"/>
        <v>276.66076094217851</v>
      </c>
      <c r="L842" s="2">
        <f>SUM($K$7:$K842)</f>
        <v>99644.667149980785</v>
      </c>
      <c r="M842" t="str">
        <f t="shared" si="142"/>
        <v/>
      </c>
    </row>
    <row r="843" spans="2:13" x14ac:dyDescent="0.15">
      <c r="B843" s="4">
        <v>83.7</v>
      </c>
      <c r="C843" s="2">
        <f t="shared" si="134"/>
        <v>3.2967858053997929</v>
      </c>
      <c r="D843" s="2">
        <f t="shared" si="135"/>
        <v>-21.300114197838226</v>
      </c>
      <c r="E843" s="2">
        <f t="shared" si="136"/>
        <v>50.468908671895448</v>
      </c>
      <c r="F843" s="2">
        <f t="shared" si="137"/>
        <v>-71.769022869733675</v>
      </c>
      <c r="G843" t="str">
        <f t="shared" si="133"/>
        <v xml:space="preserve"> </v>
      </c>
      <c r="H843" s="2">
        <f t="shared" si="138"/>
        <v>-216.28375149214895</v>
      </c>
      <c r="I843" s="2">
        <f t="shared" si="139"/>
        <v>-48.686192710867999</v>
      </c>
      <c r="J843" s="2">
        <f t="shared" si="140"/>
        <v>-487.39171320611638</v>
      </c>
      <c r="K843" s="2">
        <f t="shared" si="141"/>
        <v>271.10796171396743</v>
      </c>
      <c r="L843" s="2">
        <f>SUM($K$7:$K843)</f>
        <v>99915.775111694747</v>
      </c>
      <c r="M843" t="str">
        <f t="shared" si="142"/>
        <v/>
      </c>
    </row>
    <row r="844" spans="2:13" x14ac:dyDescent="0.15">
      <c r="B844" s="4">
        <v>83.8</v>
      </c>
      <c r="C844" s="2">
        <f t="shared" si="134"/>
        <v>3.210365973390779</v>
      </c>
      <c r="D844" s="2">
        <f t="shared" si="135"/>
        <v>-21.95663610059156</v>
      </c>
      <c r="E844" s="2">
        <f t="shared" si="136"/>
        <v>50.513081282325388</v>
      </c>
      <c r="F844" s="2">
        <f t="shared" si="137"/>
        <v>-72.46971738291694</v>
      </c>
      <c r="G844" t="str">
        <f t="shared" si="133"/>
        <v xml:space="preserve"> </v>
      </c>
      <c r="H844" s="2">
        <f t="shared" si="138"/>
        <v>-222.80013998430269</v>
      </c>
      <c r="I844" s="2">
        <f t="shared" si="139"/>
        <v>-48.792149930355279</v>
      </c>
      <c r="J844" s="2">
        <f t="shared" si="140"/>
        <v>-488.45128540098938</v>
      </c>
      <c r="K844" s="2">
        <f t="shared" si="141"/>
        <v>265.65114541668669</v>
      </c>
      <c r="L844" s="2">
        <f>SUM($K$7:$K844)</f>
        <v>100181.42625711144</v>
      </c>
      <c r="M844" t="str">
        <f t="shared" si="142"/>
        <v/>
      </c>
    </row>
    <row r="845" spans="2:13" x14ac:dyDescent="0.15">
      <c r="B845" s="4">
        <v>83.9</v>
      </c>
      <c r="C845" s="2">
        <f t="shared" si="134"/>
        <v>3.1243535230922674</v>
      </c>
      <c r="D845" s="2">
        <f t="shared" si="135"/>
        <v>-22.603391896268977</v>
      </c>
      <c r="E845" s="2">
        <f t="shared" si="136"/>
        <v>50.557253892755327</v>
      </c>
      <c r="F845" s="2">
        <f t="shared" si="137"/>
        <v>-73.160645789024301</v>
      </c>
      <c r="G845" t="str">
        <f t="shared" si="133"/>
        <v xml:space="preserve"> </v>
      </c>
      <c r="H845" s="2">
        <f t="shared" si="138"/>
        <v>-229.21725690965135</v>
      </c>
      <c r="I845" s="2">
        <f t="shared" si="139"/>
        <v>-48.898107149842602</v>
      </c>
      <c r="J845" s="2">
        <f t="shared" si="140"/>
        <v>-489.51085759586243</v>
      </c>
      <c r="K845" s="2">
        <f t="shared" si="141"/>
        <v>260.29360068621111</v>
      </c>
      <c r="L845" s="2">
        <f>SUM($K$7:$K845)</f>
        <v>100441.71985779765</v>
      </c>
      <c r="M845" t="str">
        <f t="shared" si="142"/>
        <v/>
      </c>
    </row>
    <row r="846" spans="2:13" x14ac:dyDescent="0.15">
      <c r="B846" s="4">
        <v>84</v>
      </c>
      <c r="C846" s="2">
        <f t="shared" si="134"/>
        <v>3.0387873191119894</v>
      </c>
      <c r="D846" s="2">
        <f t="shared" si="135"/>
        <v>-23.240059485661291</v>
      </c>
      <c r="E846" s="2">
        <f t="shared" si="136"/>
        <v>50.601426503185266</v>
      </c>
      <c r="F846" s="2">
        <f t="shared" si="137"/>
        <v>-73.841485988846557</v>
      </c>
      <c r="G846" t="str">
        <f t="shared" si="133"/>
        <v xml:space="preserve"> </v>
      </c>
      <c r="H846" s="2">
        <f t="shared" si="138"/>
        <v>-235.53195150618208</v>
      </c>
      <c r="I846" s="2">
        <f t="shared" si="139"/>
        <v>-49.004064369329882</v>
      </c>
      <c r="J846" s="2">
        <f t="shared" si="140"/>
        <v>-490.57042979073526</v>
      </c>
      <c r="K846" s="2">
        <f t="shared" si="141"/>
        <v>255.03847828455318</v>
      </c>
      <c r="L846" s="2">
        <f>SUM($K$7:$K846)</f>
        <v>100696.7583360822</v>
      </c>
      <c r="M846" t="str">
        <f t="shared" si="142"/>
        <v/>
      </c>
    </row>
    <row r="847" spans="2:13" x14ac:dyDescent="0.15">
      <c r="B847" s="4">
        <v>84.1</v>
      </c>
      <c r="C847" s="2">
        <f t="shared" si="134"/>
        <v>2.9537061318932416</v>
      </c>
      <c r="D847" s="2">
        <f t="shared" si="135"/>
        <v>-23.866330815575129</v>
      </c>
      <c r="E847" s="2">
        <f t="shared" si="136"/>
        <v>50.645599113615198</v>
      </c>
      <c r="F847" s="2">
        <f t="shared" si="137"/>
        <v>-74.51192992919033</v>
      </c>
      <c r="G847" t="str">
        <f t="shared" si="133"/>
        <v xml:space="preserve"> </v>
      </c>
      <c r="H847" s="2">
        <f t="shared" si="138"/>
        <v>-241.74121588591919</v>
      </c>
      <c r="I847" s="2">
        <f t="shared" si="139"/>
        <v>-49.110021588817176</v>
      </c>
      <c r="J847" s="2">
        <f t="shared" si="140"/>
        <v>-491.63000198560832</v>
      </c>
      <c r="K847" s="2">
        <f t="shared" si="141"/>
        <v>249.88878609968913</v>
      </c>
      <c r="L847" s="2">
        <f>SUM($K$7:$K847)</f>
        <v>100946.64712218189</v>
      </c>
      <c r="M847" t="str">
        <f t="shared" si="142"/>
        <v/>
      </c>
    </row>
    <row r="848" spans="2:13" x14ac:dyDescent="0.15">
      <c r="B848" s="4">
        <v>84.2</v>
      </c>
      <c r="C848" s="2">
        <f t="shared" si="134"/>
        <v>2.869148618884779</v>
      </c>
      <c r="D848" s="2">
        <f t="shared" si="135"/>
        <v>-24.481912361608707</v>
      </c>
      <c r="E848" s="2">
        <f t="shared" si="136"/>
        <v>50.689771724045144</v>
      </c>
      <c r="F848" s="2">
        <f t="shared" si="137"/>
        <v>-75.171684085653851</v>
      </c>
      <c r="G848" t="str">
        <f t="shared" si="133"/>
        <v xml:space="preserve"> </v>
      </c>
      <c r="H848" s="2">
        <f t="shared" si="138"/>
        <v>-247.84218968361949</v>
      </c>
      <c r="I848" s="2">
        <f t="shared" si="139"/>
        <v>-49.215978808304484</v>
      </c>
      <c r="J848" s="2">
        <f t="shared" si="140"/>
        <v>-492.68957418048126</v>
      </c>
      <c r="K848" s="2">
        <f t="shared" si="141"/>
        <v>244.84738449686176</v>
      </c>
      <c r="L848" s="2">
        <f>SUM($K$7:$K848)</f>
        <v>101191.49450667876</v>
      </c>
      <c r="M848" t="str">
        <f t="shared" si="142"/>
        <v/>
      </c>
    </row>
    <row r="849" spans="2:13" x14ac:dyDescent="0.15">
      <c r="B849" s="4">
        <v>84.3</v>
      </c>
      <c r="C849" s="2">
        <f t="shared" si="134"/>
        <v>2.7851533055637248</v>
      </c>
      <c r="D849" s="2">
        <f t="shared" si="135"/>
        <v>-25.086525575115193</v>
      </c>
      <c r="E849" s="2">
        <f t="shared" si="136"/>
        <v>50.733944334475076</v>
      </c>
      <c r="F849" s="2">
        <f t="shared" si="137"/>
        <v>-75.820469909590273</v>
      </c>
      <c r="G849" t="str">
        <f t="shared" si="133"/>
        <v xml:space="preserve"> </v>
      </c>
      <c r="H849" s="2">
        <f t="shared" si="138"/>
        <v>-253.83216434133797</v>
      </c>
      <c r="I849" s="2">
        <f t="shared" si="139"/>
        <v>-49.321936027791779</v>
      </c>
      <c r="J849" s="2">
        <f t="shared" si="140"/>
        <v>-493.74914637535431</v>
      </c>
      <c r="K849" s="2">
        <f t="shared" si="141"/>
        <v>239.91698203401634</v>
      </c>
      <c r="L849" s="2">
        <f>SUM($K$7:$K849)</f>
        <v>101431.41148871278</v>
      </c>
      <c r="M849" t="str">
        <f t="shared" si="142"/>
        <v/>
      </c>
    </row>
    <row r="850" spans="2:13" x14ac:dyDescent="0.15">
      <c r="B850" s="4">
        <v>84.4</v>
      </c>
      <c r="C850" s="2">
        <f t="shared" si="134"/>
        <v>2.7017585663224963</v>
      </c>
      <c r="D850" s="2">
        <f t="shared" si="135"/>
        <v>-25.679907293152407</v>
      </c>
      <c r="E850" s="2">
        <f t="shared" si="136"/>
        <v>50.778116944905022</v>
      </c>
      <c r="F850" s="2">
        <f t="shared" si="137"/>
        <v>-76.458024238057433</v>
      </c>
      <c r="G850" t="str">
        <f t="shared" si="133"/>
        <v xml:space="preserve"> </v>
      </c>
      <c r="H850" s="2">
        <f t="shared" si="138"/>
        <v>-259.70858701756663</v>
      </c>
      <c r="I850" s="2">
        <f t="shared" si="139"/>
        <v>-49.427893247279087</v>
      </c>
      <c r="J850" s="2">
        <f t="shared" si="140"/>
        <v>-494.80871857022726</v>
      </c>
      <c r="K850" s="2">
        <f t="shared" si="141"/>
        <v>235.10013155266063</v>
      </c>
      <c r="L850" s="2">
        <f>SUM($K$7:$K850)</f>
        <v>101666.51162026545</v>
      </c>
      <c r="M850" t="str">
        <f t="shared" si="142"/>
        <v/>
      </c>
    </row>
    <row r="851" spans="2:13" x14ac:dyDescent="0.15">
      <c r="B851" s="4">
        <v>84.5</v>
      </c>
      <c r="C851" s="2">
        <f t="shared" si="134"/>
        <v>2.6190026052294257</v>
      </c>
      <c r="D851" s="2">
        <f t="shared" si="135"/>
        <v>-26.261810110360916</v>
      </c>
      <c r="E851" s="2">
        <f t="shared" si="136"/>
        <v>50.822289555334955</v>
      </c>
      <c r="F851" s="2">
        <f t="shared" si="137"/>
        <v>-77.084099665695874</v>
      </c>
      <c r="G851" t="str">
        <f t="shared" si="133"/>
        <v xml:space="preserve"> </v>
      </c>
      <c r="H851" s="2">
        <f t="shared" si="138"/>
        <v>-265.4690641110484</v>
      </c>
      <c r="I851" s="2">
        <f t="shared" si="139"/>
        <v>-49.533850466766367</v>
      </c>
      <c r="J851" s="2">
        <f t="shared" si="140"/>
        <v>-495.8682907651002</v>
      </c>
      <c r="K851" s="2">
        <f t="shared" si="141"/>
        <v>230.3992266540518</v>
      </c>
      <c r="L851" s="2">
        <f>SUM($K$7:$K851)</f>
        <v>101896.91084691951</v>
      </c>
      <c r="M851" t="str">
        <f t="shared" si="142"/>
        <v/>
      </c>
    </row>
    <row r="852" spans="2:13" x14ac:dyDescent="0.15">
      <c r="B852" s="4">
        <v>84.6</v>
      </c>
      <c r="C852" s="2">
        <f t="shared" si="134"/>
        <v>2.5369234366752949</v>
      </c>
      <c r="D852" s="2">
        <f t="shared" si="135"/>
        <v>-26.832002711848773</v>
      </c>
      <c r="E852" s="2">
        <f t="shared" si="136"/>
        <v>50.866462165764894</v>
      </c>
      <c r="F852" s="2">
        <f t="shared" si="137"/>
        <v>-77.698464877613674</v>
      </c>
      <c r="G852" t="str">
        <f t="shared" si="133"/>
        <v xml:space="preserve"> </v>
      </c>
      <c r="H852" s="2">
        <f t="shared" si="138"/>
        <v>-271.11136439080877</v>
      </c>
      <c r="I852" s="2">
        <f t="shared" si="139"/>
        <v>-49.639807686253675</v>
      </c>
      <c r="J852" s="2">
        <f t="shared" si="140"/>
        <v>-496.92786295997325</v>
      </c>
      <c r="K852" s="2">
        <f t="shared" si="141"/>
        <v>225.81649856916448</v>
      </c>
      <c r="L852" s="2">
        <f>SUM($K$7:$K852)</f>
        <v>102122.72734548867</v>
      </c>
      <c r="M852" t="str">
        <f t="shared" si="142"/>
        <v/>
      </c>
    </row>
    <row r="853" spans="2:13" x14ac:dyDescent="0.15">
      <c r="B853" s="4">
        <v>84.7</v>
      </c>
      <c r="C853" s="2">
        <f t="shared" si="134"/>
        <v>2.4555588659161884</v>
      </c>
      <c r="D853" s="2">
        <f t="shared" si="135"/>
        <v>-27.390270166312977</v>
      </c>
      <c r="E853" s="2">
        <f t="shared" si="136"/>
        <v>50.910634776194833</v>
      </c>
      <c r="F853" s="2">
        <f t="shared" si="137"/>
        <v>-78.300904942507813</v>
      </c>
      <c r="G853" t="str">
        <f t="shared" si="133"/>
        <v xml:space="preserve"> </v>
      </c>
      <c r="H853" s="2">
        <f t="shared" si="138"/>
        <v>-276.63342172540536</v>
      </c>
      <c r="I853" s="2">
        <f t="shared" si="139"/>
        <v>-49.74576490574097</v>
      </c>
      <c r="J853" s="2">
        <f t="shared" si="140"/>
        <v>-497.98743515484614</v>
      </c>
      <c r="K853" s="2">
        <f t="shared" si="141"/>
        <v>221.35401342944078</v>
      </c>
      <c r="L853" s="2">
        <f>SUM($K$7:$K853)</f>
        <v>102344.08135891812</v>
      </c>
      <c r="M853" t="str">
        <f t="shared" si="142"/>
        <v/>
      </c>
    </row>
    <row r="854" spans="2:13" x14ac:dyDescent="0.15">
      <c r="B854" s="4">
        <v>84.8</v>
      </c>
      <c r="C854" s="2">
        <f t="shared" si="134"/>
        <v>2.3749464695260514</v>
      </c>
      <c r="D854" s="2">
        <f t="shared" si="135"/>
        <v>-27.9364141787681</v>
      </c>
      <c r="E854" s="2">
        <f t="shared" si="136"/>
        <v>50.954807386624772</v>
      </c>
      <c r="F854" s="2">
        <f t="shared" si="137"/>
        <v>-78.891221565392868</v>
      </c>
      <c r="G854" t="str">
        <f t="shared" si="133"/>
        <v xml:space="preserve"> </v>
      </c>
      <c r="H854" s="2">
        <f t="shared" si="138"/>
        <v>-282.03333740589665</v>
      </c>
      <c r="I854" s="2">
        <f t="shared" si="139"/>
        <v>-49.851722125228264</v>
      </c>
      <c r="J854" s="2">
        <f t="shared" si="140"/>
        <v>-499.04700734971919</v>
      </c>
      <c r="K854" s="2">
        <f t="shared" si="141"/>
        <v>217.01366994382255</v>
      </c>
      <c r="L854" s="2">
        <f>SUM($K$7:$K854)</f>
        <v>102561.09502886194</v>
      </c>
      <c r="M854" t="str">
        <f t="shared" si="142"/>
        <v/>
      </c>
    </row>
    <row r="855" spans="2:13" x14ac:dyDescent="0.15">
      <c r="B855" s="4">
        <v>84.9</v>
      </c>
      <c r="C855" s="2">
        <f t="shared" si="134"/>
        <v>2.2951235757702761</v>
      </c>
      <c r="D855" s="2">
        <f t="shared" si="135"/>
        <v>-28.47025330241123</v>
      </c>
      <c r="E855" s="2">
        <f t="shared" si="136"/>
        <v>50.998979997054711</v>
      </c>
      <c r="F855" s="2">
        <f t="shared" si="137"/>
        <v>-79.469233299465941</v>
      </c>
      <c r="G855" t="str">
        <f t="shared" si="133"/>
        <v xml:space="preserve"> </v>
      </c>
      <c r="H855" s="2">
        <f t="shared" si="138"/>
        <v>-287.30938205852715</v>
      </c>
      <c r="I855" s="2">
        <f t="shared" si="139"/>
        <v>-49.957679344715572</v>
      </c>
      <c r="J855" s="2">
        <f t="shared" si="140"/>
        <v>-500.10657954459214</v>
      </c>
      <c r="K855" s="2">
        <f t="shared" si="141"/>
        <v>212.79719748606499</v>
      </c>
      <c r="L855" s="2">
        <f>SUM($K$7:$K855)</f>
        <v>102773.89222634801</v>
      </c>
      <c r="M855" t="str">
        <f t="shared" si="142"/>
        <v/>
      </c>
    </row>
    <row r="856" spans="2:13" x14ac:dyDescent="0.15">
      <c r="B856" s="4">
        <v>85</v>
      </c>
      <c r="C856" s="2">
        <f t="shared" si="134"/>
        <v>2.2161272449143041</v>
      </c>
      <c r="D856" s="2">
        <f t="shared" si="135"/>
        <v>-28.991623109294199</v>
      </c>
      <c r="E856" s="2">
        <f t="shared" si="136"/>
        <v>51.04315260748465</v>
      </c>
      <c r="F856" s="2">
        <f t="shared" si="137"/>
        <v>-80.034775716778853</v>
      </c>
      <c r="G856" t="str">
        <f t="shared" si="133"/>
        <v xml:space="preserve"> </v>
      </c>
      <c r="H856" s="2">
        <f t="shared" si="138"/>
        <v>-292.45999714463079</v>
      </c>
      <c r="I856" s="2">
        <f t="shared" si="139"/>
        <v>-50.063636564202852</v>
      </c>
      <c r="J856" s="2">
        <f t="shared" si="140"/>
        <v>-501.16615173946508</v>
      </c>
      <c r="K856" s="2">
        <f t="shared" si="141"/>
        <v>208.70615459483429</v>
      </c>
      <c r="L856" s="2">
        <f>SUM($K$7:$K856)</f>
        <v>102982.59838094284</v>
      </c>
      <c r="M856" t="str">
        <f t="shared" si="142"/>
        <v/>
      </c>
    </row>
    <row r="857" spans="2:13" x14ac:dyDescent="0.15">
      <c r="B857" s="4">
        <v>85.1</v>
      </c>
      <c r="C857" s="2">
        <f t="shared" si="134"/>
        <v>2.1379942494802435</v>
      </c>
      <c r="D857" s="2">
        <f t="shared" si="135"/>
        <v>-29.500376319631954</v>
      </c>
      <c r="E857" s="2">
        <f t="shared" si="136"/>
        <v>51.087325217914582</v>
      </c>
      <c r="F857" s="2">
        <f t="shared" si="137"/>
        <v>-80.587701537546536</v>
      </c>
      <c r="G857" t="str">
        <f t="shared" si="133"/>
        <v xml:space="preserve"> </v>
      </c>
      <c r="H857" s="2">
        <f t="shared" si="138"/>
        <v>-297.48379604678536</v>
      </c>
      <c r="I857" s="2">
        <f t="shared" si="139"/>
        <v>-50.169593783690161</v>
      </c>
      <c r="J857" s="2">
        <f t="shared" si="140"/>
        <v>-502.22572393433802</v>
      </c>
      <c r="K857" s="2">
        <f t="shared" si="141"/>
        <v>204.74192788755266</v>
      </c>
      <c r="L857" s="2">
        <f>SUM($K$7:$K857)</f>
        <v>103187.34030883039</v>
      </c>
      <c r="M857" t="str">
        <f t="shared" si="142"/>
        <v/>
      </c>
    </row>
    <row r="858" spans="2:13" x14ac:dyDescent="0.15">
      <c r="B858" s="4">
        <v>85.2</v>
      </c>
      <c r="C858" s="2">
        <f t="shared" si="134"/>
        <v>2.0607610544652601</v>
      </c>
      <c r="D858" s="2">
        <f t="shared" si="135"/>
        <v>-29.996382889725119</v>
      </c>
      <c r="E858" s="2">
        <f t="shared" si="136"/>
        <v>51.131497828344529</v>
      </c>
      <c r="F858" s="2">
        <f t="shared" si="137"/>
        <v>-81.127880718069648</v>
      </c>
      <c r="G858" t="str">
        <f t="shared" si="133"/>
        <v xml:space="preserve"> </v>
      </c>
      <c r="H858" s="2">
        <f t="shared" si="138"/>
        <v>-302.37956474172341</v>
      </c>
      <c r="I858" s="2">
        <f t="shared" si="139"/>
        <v>-50.275551003177455</v>
      </c>
      <c r="J858" s="2">
        <f t="shared" si="140"/>
        <v>-503.28529612921102</v>
      </c>
      <c r="K858" s="2">
        <f t="shared" si="141"/>
        <v>200.90573138748761</v>
      </c>
      <c r="L858" s="2">
        <f>SUM($K$7:$K858)</f>
        <v>103388.24604021788</v>
      </c>
      <c r="M858" t="str">
        <f t="shared" si="142"/>
        <v/>
      </c>
    </row>
    <row r="859" spans="2:13" x14ac:dyDescent="0.15">
      <c r="B859" s="4">
        <v>85.3</v>
      </c>
      <c r="C859" s="2">
        <f t="shared" si="134"/>
        <v>1.9844637975369182</v>
      </c>
      <c r="D859" s="2">
        <f t="shared" si="135"/>
        <v>-30.479530058619574</v>
      </c>
      <c r="E859" s="2">
        <f t="shared" si="136"/>
        <v>51.175670438774468</v>
      </c>
      <c r="F859" s="2">
        <f t="shared" si="137"/>
        <v>-81.655200497394048</v>
      </c>
      <c r="G859" t="str">
        <f t="shared" si="133"/>
        <v xml:space="preserve"> </v>
      </c>
      <c r="H859" s="2">
        <f t="shared" si="138"/>
        <v>-307.14626206201223</v>
      </c>
      <c r="I859" s="2">
        <f t="shared" si="139"/>
        <v>-50.381508222664749</v>
      </c>
      <c r="J859" s="2">
        <f t="shared" si="140"/>
        <v>-504.34486832408402</v>
      </c>
      <c r="K859" s="2">
        <f t="shared" si="141"/>
        <v>197.19860626207179</v>
      </c>
      <c r="L859" s="2">
        <f>SUM($K$7:$K859)</f>
        <v>103585.44464647995</v>
      </c>
      <c r="M859" t="str">
        <f t="shared" si="142"/>
        <v/>
      </c>
    </row>
    <row r="860" spans="2:13" x14ac:dyDescent="0.15">
      <c r="B860" s="4">
        <v>85.4</v>
      </c>
      <c r="C860" s="2">
        <f t="shared" si="134"/>
        <v>1.9091382692191416</v>
      </c>
      <c r="D860" s="2">
        <f t="shared" si="135"/>
        <v>-30.949722353782875</v>
      </c>
      <c r="E860" s="2">
        <f t="shared" si="136"/>
        <v>51.219843049204407</v>
      </c>
      <c r="F860" s="2">
        <f t="shared" si="137"/>
        <v>-82.169565402987274</v>
      </c>
      <c r="G860" t="str">
        <f t="shared" si="133"/>
        <v xml:space="preserve"> </v>
      </c>
      <c r="H860" s="2">
        <f t="shared" si="138"/>
        <v>-311.78301954996834</v>
      </c>
      <c r="I860" s="2">
        <f t="shared" si="139"/>
        <v>-50.487465442152057</v>
      </c>
      <c r="J860" s="2">
        <f t="shared" si="140"/>
        <v>-505.40444051895702</v>
      </c>
      <c r="K860" s="2">
        <f t="shared" si="141"/>
        <v>193.62142096898867</v>
      </c>
      <c r="L860" s="2">
        <f>SUM($K$7:$K860)</f>
        <v>103779.06606744895</v>
      </c>
      <c r="M860" t="str">
        <f t="shared" si="142"/>
        <v/>
      </c>
    </row>
    <row r="861" spans="2:13" x14ac:dyDescent="0.15">
      <c r="B861" s="4">
        <v>85.5</v>
      </c>
      <c r="C861" s="2">
        <f t="shared" si="134"/>
        <v>1.8348198930850401</v>
      </c>
      <c r="D861" s="2">
        <f t="shared" si="135"/>
        <v>-31.406881556210791</v>
      </c>
      <c r="E861" s="2">
        <f t="shared" si="136"/>
        <v>51.264015659634346</v>
      </c>
      <c r="F861" s="2">
        <f t="shared" si="137"/>
        <v>-82.670897215845145</v>
      </c>
      <c r="G861" t="str">
        <f t="shared" si="133"/>
        <v xml:space="preserve"> </v>
      </c>
      <c r="H861" s="2">
        <f t="shared" si="138"/>
        <v>-316.2891409086966</v>
      </c>
      <c r="I861" s="2">
        <f t="shared" si="139"/>
        <v>-50.593422661639352</v>
      </c>
      <c r="J861" s="2">
        <f t="shared" si="140"/>
        <v>-506.46401271383002</v>
      </c>
      <c r="K861" s="2">
        <f t="shared" si="141"/>
        <v>190.17487180513342</v>
      </c>
      <c r="L861" s="2">
        <f>SUM($K$7:$K861)</f>
        <v>103969.24093925409</v>
      </c>
      <c r="M861" t="str">
        <f t="shared" si="142"/>
        <v/>
      </c>
    </row>
    <row r="862" spans="2:13" x14ac:dyDescent="0.15">
      <c r="B862" s="4">
        <v>85.6</v>
      </c>
      <c r="C862" s="2">
        <f t="shared" si="134"/>
        <v>1.7615437059715333</v>
      </c>
      <c r="D862" s="2">
        <f t="shared" si="135"/>
        <v>-31.850946625528533</v>
      </c>
      <c r="E862" s="2">
        <f t="shared" si="136"/>
        <v>51.308188270064278</v>
      </c>
      <c r="F862" s="2">
        <f t="shared" si="137"/>
        <v>-83.159134895592814</v>
      </c>
      <c r="G862" t="str">
        <f t="shared" si="133"/>
        <v xml:space="preserve"> </v>
      </c>
      <c r="H862" s="2">
        <f t="shared" si="138"/>
        <v>-320.66410105654757</v>
      </c>
      <c r="I862" s="2">
        <f t="shared" si="139"/>
        <v>-50.699379881126646</v>
      </c>
      <c r="J862" s="2">
        <f t="shared" si="140"/>
        <v>-507.5235849087029</v>
      </c>
      <c r="K862" s="2">
        <f t="shared" si="141"/>
        <v>186.85948385215534</v>
      </c>
      <c r="L862" s="2">
        <f>SUM($K$7:$K862)</f>
        <v>104156.10042310624</v>
      </c>
      <c r="M862" t="str">
        <f t="shared" si="142"/>
        <v/>
      </c>
    </row>
    <row r="863" spans="2:13" x14ac:dyDescent="0.15">
      <c r="B863" s="4">
        <v>85.7</v>
      </c>
      <c r="C863" s="2">
        <f t="shared" si="134"/>
        <v>1.6893443382320896</v>
      </c>
      <c r="D863" s="2">
        <f t="shared" si="135"/>
        <v>-32.281873585780978</v>
      </c>
      <c r="E863" s="2">
        <f t="shared" si="136"/>
        <v>51.352360880494224</v>
      </c>
      <c r="F863" s="2">
        <f t="shared" si="137"/>
        <v>-83.634234466275203</v>
      </c>
      <c r="G863" t="str">
        <f t="shared" si="133"/>
        <v xml:space="preserve"> </v>
      </c>
      <c r="H863" s="2">
        <f t="shared" si="138"/>
        <v>-324.90754479262142</v>
      </c>
      <c r="I863" s="2">
        <f t="shared" si="139"/>
        <v>-50.80533710061394</v>
      </c>
      <c r="J863" s="2">
        <f t="shared" si="140"/>
        <v>-508.58315710357596</v>
      </c>
      <c r="K863" s="2">
        <f t="shared" si="141"/>
        <v>183.67561231095453</v>
      </c>
      <c r="L863" s="2">
        <f>SUM($K$7:$K863)</f>
        <v>104339.77603541719</v>
      </c>
      <c r="M863" t="str">
        <f t="shared" si="142"/>
        <v/>
      </c>
    </row>
    <row r="864" spans="2:13" x14ac:dyDescent="0.15">
      <c r="B864" s="4">
        <v>85.8</v>
      </c>
      <c r="C864" s="2">
        <f t="shared" si="134"/>
        <v>1.6182559940439205</v>
      </c>
      <c r="D864" s="2">
        <f t="shared" si="135"/>
        <v>-32.699635372743309</v>
      </c>
      <c r="E864" s="2">
        <f t="shared" si="136"/>
        <v>51.396533490924156</v>
      </c>
      <c r="F864" s="2">
        <f t="shared" si="137"/>
        <v>-84.096168863667458</v>
      </c>
      <c r="G864" t="str">
        <f t="shared" si="133"/>
        <v xml:space="preserve"> </v>
      </c>
      <c r="H864" s="2">
        <f t="shared" si="138"/>
        <v>-329.01928508225876</v>
      </c>
      <c r="I864" s="2">
        <f t="shared" si="139"/>
        <v>-50.911294320101248</v>
      </c>
      <c r="J864" s="2">
        <f t="shared" si="140"/>
        <v>-509.6427292984489</v>
      </c>
      <c r="K864" s="2">
        <f t="shared" si="141"/>
        <v>180.62344421619014</v>
      </c>
      <c r="L864" s="2">
        <f>SUM($K$7:$K864)</f>
        <v>104520.39947963339</v>
      </c>
      <c r="M864" t="str">
        <f t="shared" si="142"/>
        <v/>
      </c>
    </row>
    <row r="865" spans="2:13" x14ac:dyDescent="0.15">
      <c r="B865" s="4">
        <v>85.9</v>
      </c>
      <c r="C865" s="2">
        <f t="shared" si="134"/>
        <v>1.548312431786087</v>
      </c>
      <c r="D865" s="2">
        <f t="shared" si="135"/>
        <v>-33.104221643708442</v>
      </c>
      <c r="E865" s="2">
        <f t="shared" si="136"/>
        <v>51.440706101354102</v>
      </c>
      <c r="F865" s="2">
        <f t="shared" si="137"/>
        <v>-84.544927745062552</v>
      </c>
      <c r="G865" t="str">
        <f t="shared" si="133"/>
        <v xml:space="preserve"> </v>
      </c>
      <c r="H865" s="2">
        <f t="shared" si="138"/>
        <v>-332.9993009726785</v>
      </c>
      <c r="I865" s="2">
        <f t="shared" si="139"/>
        <v>-51.017251539588543</v>
      </c>
      <c r="J865" s="2">
        <f t="shared" si="140"/>
        <v>-510.7023014933219</v>
      </c>
      <c r="K865" s="2">
        <f t="shared" si="141"/>
        <v>177.7030005206434</v>
      </c>
      <c r="L865" s="2">
        <f>SUM($K$7:$K865)</f>
        <v>104698.10248015403</v>
      </c>
      <c r="M865" t="str">
        <f t="shared" si="142"/>
        <v/>
      </c>
    </row>
    <row r="866" spans="2:13" x14ac:dyDescent="0.15">
      <c r="B866" s="4">
        <v>86</v>
      </c>
      <c r="C866" s="2">
        <f t="shared" si="134"/>
        <v>1.4795469445061968</v>
      </c>
      <c r="D866" s="2">
        <f t="shared" si="135"/>
        <v>-33.495638550827259</v>
      </c>
      <c r="E866" s="2">
        <f t="shared" si="136"/>
        <v>51.484878711784035</v>
      </c>
      <c r="F866" s="2">
        <f t="shared" si="137"/>
        <v>-84.980517262611301</v>
      </c>
      <c r="G866" t="str">
        <f t="shared" si="133"/>
        <v xml:space="preserve"> </v>
      </c>
      <c r="H866" s="2">
        <f t="shared" si="138"/>
        <v>-336.84773515011767</v>
      </c>
      <c r="I866" s="2">
        <f t="shared" si="139"/>
        <v>-51.123208759075837</v>
      </c>
      <c r="J866" s="2">
        <f t="shared" si="140"/>
        <v>-511.76187368819478</v>
      </c>
      <c r="K866" s="2">
        <f t="shared" si="141"/>
        <v>174.91413853807711</v>
      </c>
      <c r="L866" s="2">
        <f>SUM($K$7:$K866)</f>
        <v>104873.01661869211</v>
      </c>
      <c r="M866" t="str">
        <f t="shared" si="142"/>
        <v/>
      </c>
    </row>
    <row r="867" spans="2:13" x14ac:dyDescent="0.15">
      <c r="B867" s="4">
        <v>86.1</v>
      </c>
      <c r="C867" s="2">
        <f t="shared" si="134"/>
        <v>1.4119923404921337</v>
      </c>
      <c r="D867" s="2">
        <f t="shared" si="135"/>
        <v>-33.873908479196274</v>
      </c>
      <c r="E867" s="2">
        <f t="shared" si="136"/>
        <v>51.529051322213974</v>
      </c>
      <c r="F867" s="2">
        <f t="shared" si="137"/>
        <v>-85.402959801410248</v>
      </c>
      <c r="G867" t="str">
        <f t="shared" si="133"/>
        <v xml:space="preserve"> </v>
      </c>
      <c r="H867" s="2">
        <f t="shared" si="138"/>
        <v>-340.5648911509324</v>
      </c>
      <c r="I867" s="2">
        <f t="shared" si="139"/>
        <v>-51.229165978563131</v>
      </c>
      <c r="J867" s="2">
        <f t="shared" si="140"/>
        <v>-512.82144588306778</v>
      </c>
      <c r="K867" s="2">
        <f t="shared" si="141"/>
        <v>172.25655473213538</v>
      </c>
      <c r="L867" s="2">
        <f>SUM($K$7:$K867)</f>
        <v>105045.27317342424</v>
      </c>
      <c r="M867" t="str">
        <f t="shared" si="142"/>
        <v/>
      </c>
    </row>
    <row r="868" spans="2:13" x14ac:dyDescent="0.15">
      <c r="B868" s="4">
        <v>86.2</v>
      </c>
      <c r="C868" s="2">
        <f t="shared" si="134"/>
        <v>1.3456809239672651</v>
      </c>
      <c r="D868" s="2">
        <f t="shared" si="135"/>
        <v>-34.239069750990197</v>
      </c>
      <c r="E868" s="2">
        <f t="shared" si="136"/>
        <v>51.573223932643913</v>
      </c>
      <c r="F868" s="2">
        <f t="shared" si="137"/>
        <v>-85.81229368363411</v>
      </c>
      <c r="G868" t="str">
        <f t="shared" si="133"/>
        <v xml:space="preserve"> </v>
      </c>
      <c r="H868" s="2">
        <f t="shared" si="138"/>
        <v>-344.15123024014878</v>
      </c>
      <c r="I868" s="2">
        <f t="shared" si="139"/>
        <v>-51.335123198050425</v>
      </c>
      <c r="J868" s="2">
        <f t="shared" si="140"/>
        <v>-513.88101807794078</v>
      </c>
      <c r="K868" s="2">
        <f t="shared" si="141"/>
        <v>169.729787837792</v>
      </c>
      <c r="L868" s="2">
        <f>SUM($K$7:$K868)</f>
        <v>105215.00296126203</v>
      </c>
      <c r="M868" t="str">
        <f t="shared" si="142"/>
        <v/>
      </c>
    </row>
    <row r="869" spans="2:13" x14ac:dyDescent="0.15">
      <c r="B869" s="4">
        <v>86.3</v>
      </c>
      <c r="C869" s="2">
        <f t="shared" si="134"/>
        <v>1.2806444759267066</v>
      </c>
      <c r="D869" s="2">
        <f t="shared" si="135"/>
        <v>-34.59117629703956</v>
      </c>
      <c r="E869" s="2">
        <f t="shared" si="136"/>
        <v>51.617396543073852</v>
      </c>
      <c r="F869" s="2">
        <f t="shared" si="137"/>
        <v>-86.208572840113419</v>
      </c>
      <c r="G869" t="str">
        <f t="shared" si="133"/>
        <v xml:space="preserve"> </v>
      </c>
      <c r="H869" s="2">
        <f t="shared" si="138"/>
        <v>-347.60736797192783</v>
      </c>
      <c r="I869" s="2">
        <f t="shared" si="139"/>
        <v>-51.441080417537734</v>
      </c>
      <c r="J869" s="2">
        <f t="shared" si="140"/>
        <v>-514.94059027281378</v>
      </c>
      <c r="K869" s="2">
        <f t="shared" si="141"/>
        <v>167.33322230088595</v>
      </c>
      <c r="L869" s="2">
        <f>SUM($K$7:$K869)</f>
        <v>105382.33618356292</v>
      </c>
      <c r="M869" t="str">
        <f t="shared" si="142"/>
        <v/>
      </c>
    </row>
    <row r="870" spans="2:13" x14ac:dyDescent="0.15">
      <c r="B870" s="4">
        <v>86.4</v>
      </c>
      <c r="C870" s="2">
        <f t="shared" si="134"/>
        <v>1.2169142351325917</v>
      </c>
      <c r="D870" s="2">
        <f t="shared" si="135"/>
        <v>-34.930297297346009</v>
      </c>
      <c r="E870" s="2">
        <f t="shared" si="136"/>
        <v>51.661569153503791</v>
      </c>
      <c r="F870" s="2">
        <f t="shared" si="137"/>
        <v>-86.591866450849807</v>
      </c>
      <c r="G870" t="str">
        <f t="shared" si="133"/>
        <v xml:space="preserve"> </v>
      </c>
      <c r="H870" s="2">
        <f t="shared" si="138"/>
        <v>-350.93407044728065</v>
      </c>
      <c r="I870" s="2">
        <f t="shared" si="139"/>
        <v>-51.547037637025028</v>
      </c>
      <c r="J870" s="2">
        <f t="shared" si="140"/>
        <v>-516.00016246768689</v>
      </c>
      <c r="K870" s="2">
        <f t="shared" si="141"/>
        <v>165.06609202040624</v>
      </c>
      <c r="L870" s="2">
        <f>SUM($K$7:$K870)</f>
        <v>105547.40227558333</v>
      </c>
      <c r="M870" t="str">
        <f t="shared" si="142"/>
        <v/>
      </c>
    </row>
    <row r="871" spans="2:13" x14ac:dyDescent="0.15">
      <c r="B871" s="4">
        <v>86.5</v>
      </c>
      <c r="C871" s="2">
        <f t="shared" si="134"/>
        <v>1.1545208792871051</v>
      </c>
      <c r="D871" s="2">
        <f t="shared" si="135"/>
        <v>-35.256516792110112</v>
      </c>
      <c r="E871" s="2">
        <f t="shared" si="136"/>
        <v>51.70574176393373</v>
      </c>
      <c r="F871" s="2">
        <f t="shared" si="137"/>
        <v>-86.962258556043849</v>
      </c>
      <c r="G871" t="str">
        <f t="shared" si="133"/>
        <v xml:space="preserve"> </v>
      </c>
      <c r="H871" s="2">
        <f t="shared" si="138"/>
        <v>-354.13225028517269</v>
      </c>
      <c r="I871" s="2">
        <f t="shared" si="139"/>
        <v>-51.652994856512336</v>
      </c>
      <c r="J871" s="2">
        <f t="shared" si="140"/>
        <v>-517.05973466255978</v>
      </c>
      <c r="K871" s="2">
        <f t="shared" si="141"/>
        <v>162.92748437738709</v>
      </c>
      <c r="L871" s="2">
        <f>SUM($K$7:$K871)</f>
        <v>105710.32975996072</v>
      </c>
      <c r="M871" t="str">
        <f t="shared" si="142"/>
        <v/>
      </c>
    </row>
    <row r="872" spans="2:13" x14ac:dyDescent="0.15">
      <c r="B872" s="4">
        <v>86.6</v>
      </c>
      <c r="C872" s="2">
        <f t="shared" si="134"/>
        <v>1.0934945064013419</v>
      </c>
      <c r="D872" s="2">
        <f t="shared" si="135"/>
        <v>-35.56993326492443</v>
      </c>
      <c r="E872" s="2">
        <f t="shared" si="136"/>
        <v>51.749914374363662</v>
      </c>
      <c r="F872" s="2">
        <f t="shared" si="137"/>
        <v>-87.319847639288099</v>
      </c>
      <c r="G872" t="str">
        <f t="shared" si="133"/>
        <v xml:space="preserve"> </v>
      </c>
      <c r="H872" s="2">
        <f t="shared" si="138"/>
        <v>-357.20296232387386</v>
      </c>
      <c r="I872" s="2">
        <f t="shared" si="139"/>
        <v>-51.758952075999616</v>
      </c>
      <c r="J872" s="2">
        <f t="shared" si="140"/>
        <v>-518.11930685743278</v>
      </c>
      <c r="K872" s="2">
        <f t="shared" si="141"/>
        <v>160.91634453355891</v>
      </c>
      <c r="L872" s="2">
        <f>SUM($K$7:$K872)</f>
        <v>105871.24610449428</v>
      </c>
      <c r="M872" t="str">
        <f t="shared" si="142"/>
        <v/>
      </c>
    </row>
    <row r="873" spans="2:13" x14ac:dyDescent="0.15">
      <c r="B873" s="4">
        <v>86.7</v>
      </c>
      <c r="C873" s="2">
        <f t="shared" si="134"/>
        <v>1.033864616379006</v>
      </c>
      <c r="D873" s="2">
        <f t="shared" si="135"/>
        <v>-35.870659199850337</v>
      </c>
      <c r="E873" s="2">
        <f t="shared" si="136"/>
        <v>51.794086984793609</v>
      </c>
      <c r="F873" s="2">
        <f t="shared" si="137"/>
        <v>-87.664746184643946</v>
      </c>
      <c r="G873" t="str">
        <f t="shared" si="133"/>
        <v xml:space="preserve"> </v>
      </c>
      <c r="H873" s="2">
        <f t="shared" si="138"/>
        <v>-360.14739907002962</v>
      </c>
      <c r="I873" s="2">
        <f t="shared" si="139"/>
        <v>-51.864909295486925</v>
      </c>
      <c r="J873" s="2">
        <f t="shared" si="140"/>
        <v>-519.17887905230566</v>
      </c>
      <c r="K873" s="2">
        <f t="shared" si="141"/>
        <v>159.03147998227604</v>
      </c>
      <c r="L873" s="2">
        <f>SUM($K$7:$K873)</f>
        <v>106030.27758447656</v>
      </c>
      <c r="M873" t="str">
        <f t="shared" si="142"/>
        <v/>
      </c>
    </row>
    <row r="874" spans="2:13" x14ac:dyDescent="0.15">
      <c r="B874" s="4">
        <v>86.8</v>
      </c>
      <c r="C874" s="2">
        <f t="shared" si="134"/>
        <v>0.97566009283355015</v>
      </c>
      <c r="D874" s="2">
        <f t="shared" si="135"/>
        <v>-36.158820614155594</v>
      </c>
      <c r="E874" s="2">
        <f t="shared" si="136"/>
        <v>51.838259595223541</v>
      </c>
      <c r="F874" s="2">
        <f t="shared" si="137"/>
        <v>-87.997080209379135</v>
      </c>
      <c r="G874" t="str">
        <f t="shared" si="133"/>
        <v xml:space="preserve"> </v>
      </c>
      <c r="H874" s="2">
        <f t="shared" si="138"/>
        <v>-362.96688591348112</v>
      </c>
      <c r="I874" s="2">
        <f t="shared" si="139"/>
        <v>-51.970866514974219</v>
      </c>
      <c r="J874" s="2">
        <f t="shared" si="140"/>
        <v>-520.23845124717866</v>
      </c>
      <c r="K874" s="2">
        <f t="shared" si="141"/>
        <v>157.27156533369754</v>
      </c>
      <c r="L874" s="2">
        <f>SUM($K$7:$K874)</f>
        <v>106187.54914981025</v>
      </c>
      <c r="M874" t="str">
        <f t="shared" si="142"/>
        <v/>
      </c>
    </row>
    <row r="875" spans="2:13" x14ac:dyDescent="0.15">
      <c r="B875" s="4">
        <v>86.9</v>
      </c>
      <c r="C875" s="2">
        <f t="shared" si="134"/>
        <v>0.91890918515761655</v>
      </c>
      <c r="D875" s="2">
        <f t="shared" si="135"/>
        <v>-36.434556568540629</v>
      </c>
      <c r="E875" s="2">
        <f t="shared" si="136"/>
        <v>51.882432205653487</v>
      </c>
      <c r="F875" s="2">
        <f t="shared" si="137"/>
        <v>-88.316988774194115</v>
      </c>
      <c r="G875" t="str">
        <f t="shared" si="133"/>
        <v xml:space="preserve"> </v>
      </c>
      <c r="H875" s="2">
        <f t="shared" si="138"/>
        <v>-365.662876126301</v>
      </c>
      <c r="I875" s="2">
        <f t="shared" si="139"/>
        <v>-52.076823734461513</v>
      </c>
      <c r="J875" s="2">
        <f t="shared" si="140"/>
        <v>-521.29802344205177</v>
      </c>
      <c r="K875" s="2">
        <f t="shared" si="141"/>
        <v>155.63514731575077</v>
      </c>
      <c r="L875" s="2">
        <f>SUM($K$7:$K875)</f>
        <v>106343.184297126</v>
      </c>
      <c r="M875" t="str">
        <f t="shared" si="142"/>
        <v/>
      </c>
    </row>
    <row r="876" spans="2:13" x14ac:dyDescent="0.15">
      <c r="B876" s="4">
        <v>87</v>
      </c>
      <c r="C876" s="2">
        <f t="shared" si="134"/>
        <v>0.86363949086369018</v>
      </c>
      <c r="D876" s="2">
        <f t="shared" si="135"/>
        <v>-36.698018656719569</v>
      </c>
      <c r="E876" s="2">
        <f t="shared" si="136"/>
        <v>51.926604816083419</v>
      </c>
      <c r="F876" s="2">
        <f t="shared" si="137"/>
        <v>-88.624623472802995</v>
      </c>
      <c r="G876" t="str">
        <f t="shared" si="133"/>
        <v xml:space="preserve"> </v>
      </c>
      <c r="H876" s="2">
        <f t="shared" si="138"/>
        <v>-368.23694566487859</v>
      </c>
      <c r="I876" s="2">
        <f t="shared" si="139"/>
        <v>-52.182780953948821</v>
      </c>
      <c r="J876" s="2">
        <f t="shared" si="140"/>
        <v>-522.35759563692466</v>
      </c>
      <c r="K876" s="2">
        <f t="shared" si="141"/>
        <v>154.12064997204607</v>
      </c>
      <c r="L876" s="2">
        <f>SUM($K$7:$K876)</f>
        <v>106497.30494709805</v>
      </c>
      <c r="M876" t="str">
        <f t="shared" si="142"/>
        <v/>
      </c>
    </row>
    <row r="877" spans="2:13" x14ac:dyDescent="0.15">
      <c r="B877" s="4">
        <v>87.1</v>
      </c>
      <c r="C877" s="2">
        <f t="shared" si="134"/>
        <v>0.80987793821491039</v>
      </c>
      <c r="D877" s="2">
        <f t="shared" si="135"/>
        <v>-36.949370476256142</v>
      </c>
      <c r="E877" s="2">
        <f t="shared" si="136"/>
        <v>51.970777426513358</v>
      </c>
      <c r="F877" s="2">
        <f t="shared" si="137"/>
        <v>-88.9201479027695</v>
      </c>
      <c r="G877" t="str">
        <f t="shared" si="133"/>
        <v xml:space="preserve"> </v>
      </c>
      <c r="H877" s="2">
        <f t="shared" si="138"/>
        <v>-370.69078779416026</v>
      </c>
      <c r="I877" s="2">
        <f t="shared" si="139"/>
        <v>-52.288738173436101</v>
      </c>
      <c r="J877" s="2">
        <f t="shared" si="140"/>
        <v>-523.41716783179754</v>
      </c>
      <c r="K877" s="2">
        <f t="shared" si="141"/>
        <v>152.72638003763728</v>
      </c>
      <c r="L877" s="2">
        <f>SUM($K$7:$K877)</f>
        <v>106650.03132713569</v>
      </c>
      <c r="M877" t="str">
        <f t="shared" si="142"/>
        <v/>
      </c>
    </row>
    <row r="878" spans="2:13" x14ac:dyDescent="0.15">
      <c r="B878" s="4">
        <v>87.2</v>
      </c>
      <c r="C878" s="2">
        <f t="shared" si="134"/>
        <v>0.75765076916499652</v>
      </c>
      <c r="D878" s="2">
        <f t="shared" si="135"/>
        <v>-37.188787082575907</v>
      </c>
      <c r="E878" s="2">
        <f t="shared" si="136"/>
        <v>52.014950036943297</v>
      </c>
      <c r="F878" s="2">
        <f t="shared" si="137"/>
        <v>-89.203737119519204</v>
      </c>
      <c r="G878" t="str">
        <f t="shared" si="133"/>
        <v xml:space="preserve"> </v>
      </c>
      <c r="H878" s="2">
        <f t="shared" si="138"/>
        <v>-373.02620755333459</v>
      </c>
      <c r="I878" s="2">
        <f t="shared" si="139"/>
        <v>-52.39469539292341</v>
      </c>
      <c r="J878" s="2">
        <f t="shared" si="140"/>
        <v>-524.47674002667054</v>
      </c>
      <c r="K878" s="2">
        <f t="shared" si="141"/>
        <v>151.45053247333595</v>
      </c>
      <c r="L878" s="2">
        <f>SUM($K$7:$K878)</f>
        <v>106801.48185960902</v>
      </c>
      <c r="M878" t="str">
        <f t="shared" si="142"/>
        <v/>
      </c>
    </row>
    <row r="879" spans="2:13" x14ac:dyDescent="0.15">
      <c r="B879" s="4">
        <v>87.3</v>
      </c>
      <c r="C879" s="2">
        <f t="shared" si="134"/>
        <v>0.70698352262583342</v>
      </c>
      <c r="D879" s="2">
        <f t="shared" si="135"/>
        <v>-37.416454428091001</v>
      </c>
      <c r="E879" s="2">
        <f t="shared" si="136"/>
        <v>52.059122647373236</v>
      </c>
      <c r="F879" s="2">
        <f t="shared" si="137"/>
        <v>-89.47557707546423</v>
      </c>
      <c r="G879" t="str">
        <f t="shared" si="133"/>
        <v xml:space="preserve"> </v>
      </c>
      <c r="H879" s="2">
        <f t="shared" si="138"/>
        <v>-375.24511608235127</v>
      </c>
      <c r="I879" s="2">
        <f t="shared" si="139"/>
        <v>-52.500652612410704</v>
      </c>
      <c r="J879" s="2">
        <f t="shared" si="140"/>
        <v>-525.53631222154354</v>
      </c>
      <c r="K879" s="2">
        <f t="shared" si="141"/>
        <v>150.29119613919227</v>
      </c>
      <c r="L879" s="2">
        <f>SUM($K$7:$K879)</f>
        <v>106951.77305574821</v>
      </c>
      <c r="M879" t="str">
        <f t="shared" si="142"/>
        <v/>
      </c>
    </row>
    <row r="880" spans="2:13" x14ac:dyDescent="0.15">
      <c r="B880" s="4">
        <v>87.4</v>
      </c>
      <c r="C880" s="2">
        <f t="shared" si="134"/>
        <v>0.6579010180818301</v>
      </c>
      <c r="D880" s="2">
        <f t="shared" si="135"/>
        <v>-37.632568788379253</v>
      </c>
      <c r="E880" s="2">
        <f t="shared" si="136"/>
        <v>52.103295257803175</v>
      </c>
      <c r="F880" s="2">
        <f t="shared" si="137"/>
        <v>-89.735864046182428</v>
      </c>
      <c r="G880" t="str">
        <f t="shared" si="133"/>
        <v xml:space="preserve"> </v>
      </c>
      <c r="H880" s="2">
        <f t="shared" si="138"/>
        <v>-377.34952482867322</v>
      </c>
      <c r="I880" s="2">
        <f t="shared" si="139"/>
        <v>-52.606609831897998</v>
      </c>
      <c r="J880" s="2">
        <f t="shared" si="140"/>
        <v>-526.59588441641654</v>
      </c>
      <c r="K880" s="2">
        <f t="shared" si="141"/>
        <v>149.24635958774331</v>
      </c>
      <c r="L880" s="2">
        <f>SUM($K$7:$K880)</f>
        <v>107101.01941533596</v>
      </c>
      <c r="M880" t="str">
        <f t="shared" si="142"/>
        <v/>
      </c>
    </row>
    <row r="881" spans="2:13" x14ac:dyDescent="0.15">
      <c r="B881" s="4">
        <v>87.5</v>
      </c>
      <c r="C881" s="2">
        <f t="shared" si="134"/>
        <v>0.61042733956952588</v>
      </c>
      <c r="D881" s="2">
        <f t="shared" si="135"/>
        <v>-37.83733617735539</v>
      </c>
      <c r="E881" s="2">
        <f t="shared" si="136"/>
        <v>52.147467868233115</v>
      </c>
      <c r="F881" s="2">
        <f t="shared" si="137"/>
        <v>-89.984804045588504</v>
      </c>
      <c r="G881" t="str">
        <f t="shared" si="133"/>
        <v xml:space="preserve"> </v>
      </c>
      <c r="H881" s="2">
        <f t="shared" si="138"/>
        <v>-379.34153965359661</v>
      </c>
      <c r="I881" s="2">
        <f t="shared" si="139"/>
        <v>-52.712567051385307</v>
      </c>
      <c r="J881" s="2">
        <f t="shared" si="140"/>
        <v>-527.65545661128942</v>
      </c>
      <c r="K881" s="2">
        <f t="shared" si="141"/>
        <v>148.31391695769281</v>
      </c>
      <c r="L881" s="2">
        <f>SUM($K$7:$K881)</f>
        <v>107249.33333229365</v>
      </c>
      <c r="M881" t="str">
        <f t="shared" si="142"/>
        <v/>
      </c>
    </row>
    <row r="882" spans="2:13" x14ac:dyDescent="0.15">
      <c r="B882" s="4">
        <v>87.6</v>
      </c>
      <c r="C882" s="2">
        <f t="shared" si="134"/>
        <v>0.56458582004053426</v>
      </c>
      <c r="D882" s="2">
        <f t="shared" si="135"/>
        <v>-38.030971753363929</v>
      </c>
      <c r="E882" s="2">
        <f t="shared" si="136"/>
        <v>52.191640478663054</v>
      </c>
      <c r="F882" s="2">
        <f t="shared" si="137"/>
        <v>-90.222612232026989</v>
      </c>
      <c r="G882" t="str">
        <f t="shared" si="133"/>
        <v xml:space="preserve"> </v>
      </c>
      <c r="H882" s="2">
        <f t="shared" si="138"/>
        <v>-381.22335485732225</v>
      </c>
      <c r="I882" s="2">
        <f t="shared" si="139"/>
        <v>-52.818524270872587</v>
      </c>
      <c r="J882" s="2">
        <f t="shared" si="140"/>
        <v>-528.71502880616242</v>
      </c>
      <c r="K882" s="2">
        <f t="shared" si="141"/>
        <v>147.49167394884017</v>
      </c>
      <c r="L882" s="2">
        <f>SUM($K$7:$K882)</f>
        <v>107396.82500624249</v>
      </c>
      <c r="M882" t="str">
        <f t="shared" si="142"/>
        <v/>
      </c>
    </row>
    <row r="883" spans="2:13" x14ac:dyDescent="0.15">
      <c r="B883" s="4">
        <v>87.7</v>
      </c>
      <c r="C883" s="2">
        <f t="shared" si="134"/>
        <v>0.52039902612669664</v>
      </c>
      <c r="D883" s="2">
        <f t="shared" si="135"/>
        <v>-38.213699218100523</v>
      </c>
      <c r="E883" s="2">
        <f t="shared" si="136"/>
        <v>52.235813089092993</v>
      </c>
      <c r="F883" s="2">
        <f t="shared" si="137"/>
        <v>-90.449512307193515</v>
      </c>
      <c r="G883" t="str">
        <f t="shared" si="133"/>
        <v xml:space="preserve"> </v>
      </c>
      <c r="H883" s="2">
        <f t="shared" si="138"/>
        <v>-382.9972471417334</v>
      </c>
      <c r="I883" s="2">
        <f t="shared" si="139"/>
        <v>-52.924481490359909</v>
      </c>
      <c r="J883" s="2">
        <f t="shared" si="140"/>
        <v>-529.77460100103553</v>
      </c>
      <c r="K883" s="2">
        <f t="shared" si="141"/>
        <v>146.77735385930214</v>
      </c>
      <c r="L883" s="2">
        <f>SUM($K$7:$K883)</f>
        <v>107543.6023601018</v>
      </c>
      <c r="M883" t="str">
        <f t="shared" si="142"/>
        <v/>
      </c>
    </row>
    <row r="884" spans="2:13" x14ac:dyDescent="0.15">
      <c r="B884" s="4">
        <v>87.8</v>
      </c>
      <c r="C884" s="2">
        <f t="shared" si="134"/>
        <v>0.47788874332475473</v>
      </c>
      <c r="D884" s="2">
        <f t="shared" si="135"/>
        <v>-38.385750210246165</v>
      </c>
      <c r="E884" s="2">
        <f t="shared" si="136"/>
        <v>52.279985699522932</v>
      </c>
      <c r="F884" s="2">
        <f t="shared" si="137"/>
        <v>-90.665735909769097</v>
      </c>
      <c r="G884" t="str">
        <f t="shared" si="133"/>
        <v xml:space="preserve"> </v>
      </c>
      <c r="H884" s="2">
        <f t="shared" si="138"/>
        <v>-384.6655695295442</v>
      </c>
      <c r="I884" s="2">
        <f t="shared" si="139"/>
        <v>-53.030438709847189</v>
      </c>
      <c r="J884" s="2">
        <f t="shared" si="140"/>
        <v>-530.83417319590831</v>
      </c>
      <c r="K884" s="2">
        <f t="shared" si="141"/>
        <v>146.16860366636411</v>
      </c>
      <c r="L884" s="2">
        <f>SUM($K$7:$K884)</f>
        <v>107689.77096376815</v>
      </c>
      <c r="M884" t="str">
        <f t="shared" si="142"/>
        <v/>
      </c>
    </row>
    <row r="885" spans="2:13" x14ac:dyDescent="0.15">
      <c r="B885" s="4">
        <v>87.9</v>
      </c>
      <c r="C885" s="2">
        <f t="shared" si="134"/>
        <v>0.43707596161866036</v>
      </c>
      <c r="D885" s="2">
        <f t="shared" si="135"/>
        <v>-38.547363695662675</v>
      </c>
      <c r="E885" s="2">
        <f t="shared" si="136"/>
        <v>52.324158309952871</v>
      </c>
      <c r="F885" s="2">
        <f t="shared" si="137"/>
        <v>-90.871522005615546</v>
      </c>
      <c r="G885" t="str">
        <f t="shared" si="133"/>
        <v xml:space="preserve"> </v>
      </c>
      <c r="H885" s="2">
        <f t="shared" si="138"/>
        <v>-386.23074525810659</v>
      </c>
      <c r="I885" s="2">
        <f t="shared" si="139"/>
        <v>-53.136395929334483</v>
      </c>
      <c r="J885" s="2">
        <f t="shared" si="140"/>
        <v>-531.89374539078142</v>
      </c>
      <c r="K885" s="2">
        <f t="shared" si="141"/>
        <v>145.66300013267482</v>
      </c>
      <c r="L885" s="2">
        <f>SUM($K$7:$K885)</f>
        <v>107835.43396390082</v>
      </c>
      <c r="M885" t="str">
        <f t="shared" si="142"/>
        <v/>
      </c>
    </row>
    <row r="886" spans="2:13" x14ac:dyDescent="0.15">
      <c r="B886" s="4">
        <v>88</v>
      </c>
      <c r="C886" s="2">
        <f t="shared" si="134"/>
        <v>0.39798086155667534</v>
      </c>
      <c r="D886" s="2">
        <f t="shared" si="135"/>
        <v>-38.698785355958641</v>
      </c>
      <c r="E886" s="2">
        <f t="shared" si="136"/>
        <v>52.36833092038281</v>
      </c>
      <c r="F886" s="2">
        <f t="shared" si="137"/>
        <v>-91.067116276341451</v>
      </c>
      <c r="G886" t="str">
        <f t="shared" si="133"/>
        <v xml:space="preserve"> </v>
      </c>
      <c r="H886" s="2">
        <f t="shared" si="138"/>
        <v>-387.69526166573741</v>
      </c>
      <c r="I886" s="2">
        <f t="shared" si="139"/>
        <v>-53.242353148821792</v>
      </c>
      <c r="J886" s="2">
        <f t="shared" si="140"/>
        <v>-532.9533175856543</v>
      </c>
      <c r="K886" s="2">
        <f t="shared" si="141"/>
        <v>145.2580559199169</v>
      </c>
      <c r="L886" s="2">
        <f>SUM($K$7:$K886)</f>
        <v>107980.69201982074</v>
      </c>
      <c r="M886" t="str">
        <f t="shared" si="142"/>
        <v/>
      </c>
    </row>
    <row r="887" spans="2:13" x14ac:dyDescent="0.15">
      <c r="B887" s="4">
        <v>88.1</v>
      </c>
      <c r="C887" s="2">
        <f t="shared" si="134"/>
        <v>0.36062280080028586</v>
      </c>
      <c r="D887" s="2">
        <f t="shared" si="135"/>
        <v>-38.840266977188847</v>
      </c>
      <c r="E887" s="2">
        <f t="shared" si="136"/>
        <v>52.412503530812742</v>
      </c>
      <c r="F887" s="2">
        <f t="shared" si="137"/>
        <v>-91.252770508001589</v>
      </c>
      <c r="G887" t="str">
        <f t="shared" si="133"/>
        <v xml:space="preserve"> </v>
      </c>
      <c r="H887" s="2">
        <f t="shared" si="138"/>
        <v>-389.0616640879295</v>
      </c>
      <c r="I887" s="2">
        <f t="shared" si="139"/>
        <v>-53.348310368309072</v>
      </c>
      <c r="J887" s="2">
        <f t="shared" si="140"/>
        <v>-534.0128897805273</v>
      </c>
      <c r="K887" s="2">
        <f t="shared" si="141"/>
        <v>144.9512256925978</v>
      </c>
      <c r="L887" s="2">
        <f>SUM($K$7:$K887)</f>
        <v>108125.64324551333</v>
      </c>
      <c r="M887" t="str">
        <f t="shared" si="142"/>
        <v/>
      </c>
    </row>
    <row r="888" spans="2:13" x14ac:dyDescent="0.15">
      <c r="B888" s="4">
        <v>88.2</v>
      </c>
      <c r="C888" s="2">
        <f t="shared" si="134"/>
        <v>0.3250203011614019</v>
      </c>
      <c r="D888" s="2">
        <f t="shared" si="135"/>
        <v>-38.97206584039705</v>
      </c>
      <c r="E888" s="2">
        <f t="shared" si="136"/>
        <v>52.456676141242689</v>
      </c>
      <c r="F888" s="2">
        <f t="shared" si="137"/>
        <v>-91.428741981639746</v>
      </c>
      <c r="G888" t="str">
        <f t="shared" si="133"/>
        <v xml:space="preserve"> </v>
      </c>
      <c r="H888" s="2">
        <f t="shared" si="138"/>
        <v>-390.3325497802598</v>
      </c>
      <c r="I888" s="2">
        <f t="shared" si="139"/>
        <v>-53.454267587796394</v>
      </c>
      <c r="J888" s="2">
        <f t="shared" si="140"/>
        <v>-535.07246197540042</v>
      </c>
      <c r="K888" s="2">
        <f t="shared" si="141"/>
        <v>144.73991219514062</v>
      </c>
      <c r="L888" s="2">
        <f>SUM($K$7:$K888)</f>
        <v>108270.38315770848</v>
      </c>
      <c r="M888" t="str">
        <f t="shared" si="142"/>
        <v/>
      </c>
    </row>
    <row r="889" spans="2:13" x14ac:dyDescent="0.15">
      <c r="B889" s="4">
        <v>88.3</v>
      </c>
      <c r="C889" s="2">
        <f t="shared" si="134"/>
        <v>0.2911910361442267</v>
      </c>
      <c r="D889" s="2">
        <f t="shared" si="135"/>
        <v>-39.094444115654902</v>
      </c>
      <c r="E889" s="2">
        <f t="shared" si="136"/>
        <v>52.500848751672621</v>
      </c>
      <c r="F889" s="2">
        <f t="shared" si="137"/>
        <v>-91.595292867327515</v>
      </c>
      <c r="G889" t="str">
        <f t="shared" si="133"/>
        <v xml:space="preserve"> </v>
      </c>
      <c r="H889" s="2">
        <f t="shared" si="138"/>
        <v>-391.51056188420972</v>
      </c>
      <c r="I889" s="2">
        <f t="shared" si="139"/>
        <v>-53.560224807283674</v>
      </c>
      <c r="J889" s="2">
        <f t="shared" si="140"/>
        <v>-536.1320341702733</v>
      </c>
      <c r="K889" s="2">
        <f t="shared" si="141"/>
        <v>144.62147228606358</v>
      </c>
      <c r="L889" s="2">
        <f>SUM($K$7:$K889)</f>
        <v>108415.00462999454</v>
      </c>
      <c r="M889" t="str">
        <f t="shared" si="142"/>
        <v/>
      </c>
    </row>
    <row r="890" spans="2:13" x14ac:dyDescent="0.15">
      <c r="B890" s="4">
        <v>88.4</v>
      </c>
      <c r="C890" s="2">
        <f t="shared" si="134"/>
        <v>0.25915181900704454</v>
      </c>
      <c r="D890" s="2">
        <f t="shared" si="135"/>
        <v>-39.207668261187038</v>
      </c>
      <c r="E890" s="2">
        <f t="shared" si="136"/>
        <v>52.545021362102567</v>
      </c>
      <c r="F890" s="2">
        <f t="shared" si="137"/>
        <v>-91.752689623289598</v>
      </c>
      <c r="G890" t="str">
        <f t="shared" si="133"/>
        <v xml:space="preserve"> </v>
      </c>
      <c r="H890" s="2">
        <f t="shared" si="138"/>
        <v>-392.59838345146011</v>
      </c>
      <c r="I890" s="2">
        <f t="shared" si="139"/>
        <v>-53.666182026770983</v>
      </c>
      <c r="J890" s="2">
        <f t="shared" si="140"/>
        <v>-537.1916063651463</v>
      </c>
      <c r="K890" s="2">
        <f t="shared" si="141"/>
        <v>144.59322291368619</v>
      </c>
      <c r="L890" s="2">
        <f>SUM($K$7:$K890)</f>
        <v>108559.59785290822</v>
      </c>
      <c r="M890" t="str">
        <f t="shared" si="142"/>
        <v/>
      </c>
    </row>
    <row r="891" spans="2:13" x14ac:dyDescent="0.15">
      <c r="B891" s="4">
        <v>88.5</v>
      </c>
      <c r="C891" s="2">
        <f t="shared" si="134"/>
        <v>0.22891859135943093</v>
      </c>
      <c r="D891" s="2">
        <f t="shared" si="135"/>
        <v>-39.312008429104978</v>
      </c>
      <c r="E891" s="2">
        <f t="shared" si="136"/>
        <v>52.589193972532499</v>
      </c>
      <c r="F891" s="2">
        <f t="shared" si="137"/>
        <v>-91.901202401637477</v>
      </c>
      <c r="G891" t="str">
        <f t="shared" si="133"/>
        <v xml:space="preserve"> </v>
      </c>
      <c r="H891" s="2">
        <f t="shared" si="138"/>
        <v>-393.59873154153422</v>
      </c>
      <c r="I891" s="2">
        <f t="shared" si="139"/>
        <v>-53.772139246258277</v>
      </c>
      <c r="J891" s="2">
        <f t="shared" si="140"/>
        <v>-538.25117856001918</v>
      </c>
      <c r="K891" s="2">
        <f t="shared" si="141"/>
        <v>144.65244701848496</v>
      </c>
      <c r="L891" s="2">
        <f>SUM($K$7:$K891)</f>
        <v>108704.2502999267</v>
      </c>
      <c r="M891" t="str">
        <f t="shared" si="142"/>
        <v/>
      </c>
    </row>
    <row r="892" spans="2:13" x14ac:dyDescent="0.15">
      <c r="B892" s="4">
        <v>88.6</v>
      </c>
      <c r="C892" s="2">
        <f t="shared" si="134"/>
        <v>0.20050641230913868</v>
      </c>
      <c r="D892" s="2">
        <f t="shared" si="135"/>
        <v>-39.407737879201861</v>
      </c>
      <c r="E892" s="2">
        <f t="shared" si="136"/>
        <v>52.633366582962438</v>
      </c>
      <c r="F892" s="2">
        <f t="shared" si="137"/>
        <v>-92.041104462164299</v>
      </c>
      <c r="G892" t="str">
        <f t="shared" si="133"/>
        <v xml:space="preserve"> </v>
      </c>
      <c r="H892" s="2">
        <f t="shared" si="138"/>
        <v>-394.5143514069353</v>
      </c>
      <c r="I892" s="2">
        <f t="shared" si="139"/>
        <v>-53.878096465745557</v>
      </c>
      <c r="J892" s="2">
        <f t="shared" si="140"/>
        <v>-539.31075075489218</v>
      </c>
      <c r="K892" s="2">
        <f t="shared" si="141"/>
        <v>144.79639934795688</v>
      </c>
      <c r="L892" s="2">
        <f>SUM($K$7:$K892)</f>
        <v>108849.04669927465</v>
      </c>
      <c r="M892" t="str">
        <f t="shared" si="142"/>
        <v/>
      </c>
    </row>
    <row r="893" spans="2:13" x14ac:dyDescent="0.15">
      <c r="B893" s="4">
        <v>88.7</v>
      </c>
      <c r="C893" s="2">
        <f t="shared" si="134"/>
        <v>0.17392944817287059</v>
      </c>
      <c r="D893" s="2">
        <f t="shared" si="135"/>
        <v>-39.495132402185199</v>
      </c>
      <c r="E893" s="2">
        <f t="shared" si="136"/>
        <v>52.677539193392377</v>
      </c>
      <c r="F893" s="2">
        <f t="shared" si="137"/>
        <v>-92.172671595577583</v>
      </c>
      <c r="G893" t="str">
        <f t="shared" si="133"/>
        <v xml:space="preserve"> </v>
      </c>
      <c r="H893" s="2">
        <f t="shared" si="138"/>
        <v>-395.34801077916489</v>
      </c>
      <c r="I893" s="2">
        <f t="shared" si="139"/>
        <v>-53.98405368523288</v>
      </c>
      <c r="J893" s="2">
        <f t="shared" si="140"/>
        <v>-540.37032294976518</v>
      </c>
      <c r="K893" s="2">
        <f t="shared" si="141"/>
        <v>145.02231217060029</v>
      </c>
      <c r="L893" s="2">
        <f>SUM($K$7:$K893)</f>
        <v>108994.06901144524</v>
      </c>
      <c r="M893" t="str">
        <f t="shared" si="142"/>
        <v/>
      </c>
    </row>
    <row r="894" spans="2:13" x14ac:dyDescent="0.15">
      <c r="B894" s="4">
        <v>88.8</v>
      </c>
      <c r="C894" s="2">
        <f t="shared" si="134"/>
        <v>0.14920096276405559</v>
      </c>
      <c r="D894" s="2">
        <f t="shared" si="135"/>
        <v>-39.574469753647776</v>
      </c>
      <c r="E894" s="2">
        <f t="shared" si="136"/>
        <v>52.721711803822316</v>
      </c>
      <c r="F894" s="2">
        <f t="shared" si="137"/>
        <v>-92.296181557470092</v>
      </c>
      <c r="G894" t="str">
        <f t="shared" si="133"/>
        <v xml:space="preserve"> </v>
      </c>
      <c r="H894" s="2">
        <f t="shared" si="138"/>
        <v>-396.1024942682235</v>
      </c>
      <c r="I894" s="2">
        <f t="shared" si="139"/>
        <v>-54.09001090472016</v>
      </c>
      <c r="J894" s="2">
        <f t="shared" si="140"/>
        <v>-541.42989514463818</v>
      </c>
      <c r="K894" s="2">
        <f t="shared" si="141"/>
        <v>145.32740087641469</v>
      </c>
      <c r="L894" s="2">
        <f>SUM($K$7:$K894)</f>
        <v>109139.39641232166</v>
      </c>
      <c r="M894" t="str">
        <f t="shared" si="142"/>
        <v/>
      </c>
    </row>
    <row r="895" spans="2:13" x14ac:dyDescent="0.15">
      <c r="B895" s="4">
        <v>88.9</v>
      </c>
      <c r="C895" s="2">
        <f t="shared" si="134"/>
        <v>0.12633330827041789</v>
      </c>
      <c r="D895" s="2">
        <f t="shared" si="135"/>
        <v>-39.646029099996923</v>
      </c>
      <c r="E895" s="2">
        <f t="shared" si="136"/>
        <v>52.765884414252255</v>
      </c>
      <c r="F895" s="2">
        <f t="shared" si="137"/>
        <v>-92.411913514249179</v>
      </c>
      <c r="G895" t="str">
        <f t="shared" ref="G895:G958" si="143">IF(AND($F895&gt;=-0.5,$F895&lt;0.5),$B895," ")</f>
        <v xml:space="preserve"> </v>
      </c>
      <c r="H895" s="2">
        <f t="shared" si="138"/>
        <v>-396.78059788738648</v>
      </c>
      <c r="I895" s="2">
        <f t="shared" si="139"/>
        <v>-54.195968124207482</v>
      </c>
      <c r="J895" s="2">
        <f t="shared" si="140"/>
        <v>-542.48946733951118</v>
      </c>
      <c r="K895" s="2">
        <f t="shared" si="141"/>
        <v>145.7088694521247</v>
      </c>
      <c r="L895" s="2">
        <f>SUM($K$7:$K895)</f>
        <v>109285.10528177378</v>
      </c>
      <c r="M895" t="str">
        <f t="shared" si="142"/>
        <v/>
      </c>
    </row>
    <row r="896" spans="2:13" x14ac:dyDescent="0.15">
      <c r="B896" s="4">
        <v>89</v>
      </c>
      <c r="C896" s="2">
        <f t="shared" si="134"/>
        <v>0.10533791673337589</v>
      </c>
      <c r="D896" s="2">
        <f t="shared" si="135"/>
        <v>-39.710090477480364</v>
      </c>
      <c r="E896" s="2">
        <f t="shared" si="136"/>
        <v>52.810057024682195</v>
      </c>
      <c r="F896" s="2">
        <f t="shared" si="137"/>
        <v>-92.520147502162558</v>
      </c>
      <c r="G896" t="str">
        <f t="shared" si="143"/>
        <v xml:space="preserve"> </v>
      </c>
      <c r="H896" s="2">
        <f t="shared" si="138"/>
        <v>-397.38512371422257</v>
      </c>
      <c r="I896" s="2">
        <f t="shared" si="139"/>
        <v>-54.301925343694762</v>
      </c>
      <c r="J896" s="2">
        <f t="shared" si="140"/>
        <v>-543.54903953438406</v>
      </c>
      <c r="K896" s="2">
        <f t="shared" si="141"/>
        <v>146.16391582016149</v>
      </c>
      <c r="L896" s="2">
        <f>SUM($K$7:$K896)</f>
        <v>109431.26919759394</v>
      </c>
      <c r="M896" t="str">
        <f t="shared" si="142"/>
        <v/>
      </c>
    </row>
    <row r="897" spans="2:13" x14ac:dyDescent="0.15">
      <c r="B897" s="4">
        <v>89.1</v>
      </c>
      <c r="C897" s="2">
        <f t="shared" si="134"/>
        <v>8.622529214041208E-2</v>
      </c>
      <c r="D897" s="2">
        <f t="shared" si="135"/>
        <v>-39.766934265364149</v>
      </c>
      <c r="E897" s="2">
        <f t="shared" si="136"/>
        <v>52.854229635112134</v>
      </c>
      <c r="F897" s="2">
        <f t="shared" si="137"/>
        <v>-92.62116390047629</v>
      </c>
      <c r="G897" t="str">
        <f t="shared" si="143"/>
        <v xml:space="preserve"> </v>
      </c>
      <c r="H897" s="2">
        <f t="shared" si="138"/>
        <v>-397.91887469798831</v>
      </c>
      <c r="I897" s="2">
        <f t="shared" si="139"/>
        <v>-54.407882563182056</v>
      </c>
      <c r="J897" s="2">
        <f t="shared" si="140"/>
        <v>-544.60861172925718</v>
      </c>
      <c r="K897" s="2">
        <f t="shared" si="141"/>
        <v>146.68973703126886</v>
      </c>
      <c r="L897" s="2">
        <f>SUM($K$7:$K897)</f>
        <v>109577.9589346252</v>
      </c>
      <c r="M897" t="str">
        <f t="shared" si="142"/>
        <v/>
      </c>
    </row>
    <row r="898" spans="2:13" x14ac:dyDescent="0.15">
      <c r="B898" s="4">
        <v>89.2</v>
      </c>
      <c r="C898" s="2">
        <f t="shared" si="134"/>
        <v>6.9005003140887311E-2</v>
      </c>
      <c r="D898" s="2">
        <f t="shared" si="135"/>
        <v>-39.816840674233518</v>
      </c>
      <c r="E898" s="2">
        <f t="shared" si="136"/>
        <v>52.898402245542073</v>
      </c>
      <c r="F898" s="2">
        <f t="shared" si="137"/>
        <v>-92.715242919775591</v>
      </c>
      <c r="G898" t="str">
        <f t="shared" si="143"/>
        <v xml:space="preserve"> </v>
      </c>
      <c r="H898" s="2">
        <f t="shared" si="138"/>
        <v>-398.38464962268182</v>
      </c>
      <c r="I898" s="2">
        <f t="shared" si="139"/>
        <v>-54.513839782669365</v>
      </c>
      <c r="J898" s="2">
        <f t="shared" si="140"/>
        <v>-545.66818392413006</v>
      </c>
      <c r="K898" s="2">
        <f t="shared" si="141"/>
        <v>147.28353430144824</v>
      </c>
      <c r="L898" s="2">
        <f>SUM($K$7:$K898)</f>
        <v>109725.24246892665</v>
      </c>
      <c r="M898" t="str">
        <f t="shared" si="142"/>
        <v/>
      </c>
    </row>
    <row r="899" spans="2:13" x14ac:dyDescent="0.15">
      <c r="B899" s="4">
        <v>89.3</v>
      </c>
      <c r="C899" s="2">
        <f t="shared" si="134"/>
        <v>5.368567639527555E-2</v>
      </c>
      <c r="D899" s="2">
        <f t="shared" si="135"/>
        <v>-39.860089250302842</v>
      </c>
      <c r="E899" s="2">
        <f t="shared" si="136"/>
        <v>52.942574855972012</v>
      </c>
      <c r="F899" s="2">
        <f t="shared" si="137"/>
        <v>-92.802664106274847</v>
      </c>
      <c r="G899" t="str">
        <f t="shared" si="143"/>
        <v xml:space="preserve"> </v>
      </c>
      <c r="H899" s="2">
        <f t="shared" si="138"/>
        <v>-398.78523823419681</v>
      </c>
      <c r="I899" s="2">
        <f t="shared" si="139"/>
        <v>-54.619797002156645</v>
      </c>
      <c r="J899" s="2">
        <f t="shared" si="140"/>
        <v>-546.72775611900306</v>
      </c>
      <c r="K899" s="2">
        <f t="shared" si="141"/>
        <v>147.94251788480625</v>
      </c>
      <c r="L899" s="2">
        <f>SUM($K$7:$K899)</f>
        <v>109873.18498681145</v>
      </c>
      <c r="M899" t="str">
        <f t="shared" si="142"/>
        <v/>
      </c>
    </row>
    <row r="900" spans="2:13" x14ac:dyDescent="0.15">
      <c r="B900" s="4">
        <v>89.4</v>
      </c>
      <c r="C900" s="2">
        <f t="shared" si="134"/>
        <v>4.027499056640238E-2</v>
      </c>
      <c r="D900" s="2">
        <f t="shared" si="135"/>
        <v>-39.896958396536519</v>
      </c>
      <c r="E900" s="2">
        <f t="shared" si="136"/>
        <v>52.986747466401951</v>
      </c>
      <c r="F900" s="2">
        <f t="shared" si="137"/>
        <v>-92.88370586293847</v>
      </c>
      <c r="G900" t="str">
        <f t="shared" si="143"/>
        <v xml:space="preserve"> </v>
      </c>
      <c r="H900" s="2">
        <f t="shared" si="138"/>
        <v>-399.12341653916872</v>
      </c>
      <c r="I900" s="2">
        <f t="shared" si="139"/>
        <v>-54.725754221643967</v>
      </c>
      <c r="J900" s="2">
        <f t="shared" si="140"/>
        <v>-547.78732831387606</v>
      </c>
      <c r="K900" s="2">
        <f t="shared" si="141"/>
        <v>148.66391177470734</v>
      </c>
      <c r="L900" s="2">
        <f>SUM($K$7:$K900)</f>
        <v>110021.84889858616</v>
      </c>
      <c r="M900" t="str">
        <f t="shared" si="142"/>
        <v/>
      </c>
    </row>
    <row r="901" spans="2:13" x14ac:dyDescent="0.15">
      <c r="B901" s="4">
        <v>89.5</v>
      </c>
      <c r="C901" s="2">
        <f t="shared" si="134"/>
        <v>2.8779670961085912E-2</v>
      </c>
      <c r="D901" s="2">
        <f t="shared" si="135"/>
        <v>-39.927724911297226</v>
      </c>
      <c r="E901" s="2">
        <f t="shared" si="136"/>
        <v>53.03092007683189</v>
      </c>
      <c r="F901" s="2">
        <f t="shared" si="137"/>
        <v>-92.958644988129123</v>
      </c>
      <c r="G901" t="str">
        <f t="shared" si="143"/>
        <v xml:space="preserve"> </v>
      </c>
      <c r="H901" s="2">
        <f t="shared" si="138"/>
        <v>-399.40194228226119</v>
      </c>
      <c r="I901" s="2">
        <f t="shared" si="139"/>
        <v>-54.831711441131247</v>
      </c>
      <c r="J901" s="2">
        <f t="shared" si="140"/>
        <v>-548.84690050874894</v>
      </c>
      <c r="K901" s="2">
        <f t="shared" si="141"/>
        <v>149.44495822648776</v>
      </c>
      <c r="L901" s="2">
        <f>SUM($K$7:$K901)</f>
        <v>110171.29385681266</v>
      </c>
      <c r="M901" t="str">
        <f t="shared" si="142"/>
        <v/>
      </c>
    </row>
    <row r="902" spans="2:13" x14ac:dyDescent="0.15">
      <c r="B902" s="4">
        <v>89.6</v>
      </c>
      <c r="C902" s="2">
        <f t="shared" si="134"/>
        <v>1.9205484829143415E-2</v>
      </c>
      <c r="D902" s="2">
        <f t="shared" si="135"/>
        <v>-39.952663545155012</v>
      </c>
      <c r="E902" s="2">
        <f t="shared" si="136"/>
        <v>53.075092687261822</v>
      </c>
      <c r="F902" s="2">
        <f t="shared" si="137"/>
        <v>-93.027756232416834</v>
      </c>
      <c r="G902" t="str">
        <f t="shared" si="143"/>
        <v xml:space="preserve"> </v>
      </c>
      <c r="H902" s="2">
        <f t="shared" si="138"/>
        <v>-399.62355060781204</v>
      </c>
      <c r="I902" s="2">
        <f t="shared" si="139"/>
        <v>-54.937668660618542</v>
      </c>
      <c r="J902" s="2">
        <f t="shared" si="140"/>
        <v>-549.90647270362206</v>
      </c>
      <c r="K902" s="2">
        <f t="shared" si="141"/>
        <v>150.28292209581002</v>
      </c>
      <c r="L902" s="2">
        <f>SUM($K$7:$K902)</f>
        <v>110321.57677890846</v>
      </c>
      <c r="M902" t="str">
        <f t="shared" si="142"/>
        <v/>
      </c>
    </row>
    <row r="903" spans="2:13" x14ac:dyDescent="0.15">
      <c r="B903" s="4">
        <v>89.7</v>
      </c>
      <c r="C903" s="2">
        <f t="shared" si="134"/>
        <v>1.1557237326414338E-2</v>
      </c>
      <c r="D903" s="2">
        <f t="shared" si="135"/>
        <v>-39.972046576407401</v>
      </c>
      <c r="E903" s="2">
        <f t="shared" si="136"/>
        <v>53.119265297691769</v>
      </c>
      <c r="F903" s="2">
        <f t="shared" si="137"/>
        <v>-93.091311874099176</v>
      </c>
      <c r="G903" t="str">
        <f t="shared" si="143"/>
        <v xml:space="preserve"> </v>
      </c>
      <c r="H903" s="2">
        <f t="shared" si="138"/>
        <v>-399.79094991093496</v>
      </c>
      <c r="I903" s="2">
        <f t="shared" si="139"/>
        <v>-55.04362588010585</v>
      </c>
      <c r="J903" s="2">
        <f t="shared" si="140"/>
        <v>-550.96604489849494</v>
      </c>
      <c r="K903" s="2">
        <f t="shared" si="141"/>
        <v>151.17509498755999</v>
      </c>
      <c r="L903" s="2">
        <f>SUM($K$7:$K903)</f>
        <v>110472.75187389602</v>
      </c>
      <c r="M903" t="str">
        <f t="shared" si="142"/>
        <v/>
      </c>
    </row>
    <row r="904" spans="2:13" x14ac:dyDescent="0.15">
      <c r="B904" s="4">
        <v>89.8</v>
      </c>
      <c r="C904" s="2">
        <f t="shared" ref="C904:C967" si="144">SQRT(($C$1*SQRT(2)/2)^2-($C$3*COS(2*3.14*(-B904/$C$2)))^2)-SQRT(($C$1*SQRT(2)/2)^2-$C$3^2)</f>
        <v>5.8387681470861708E-3</v>
      </c>
      <c r="D904" s="2">
        <f t="shared" ref="D904:D967" si="145">$C$3*COS((2*3.14)*(($C904-$B904)/$C$2))</f>
        <v>-39.986143405779593</v>
      </c>
      <c r="E904" s="2">
        <f t="shared" ref="E904:E967" si="146">$C$3/$F$1*$B904-($C$3*($C$2-$F$1)/$F$1)</f>
        <v>53.163437908121701</v>
      </c>
      <c r="F904" s="2">
        <f t="shared" ref="F904:F967" si="147">+$D904-$E904</f>
        <v>-93.149581313901294</v>
      </c>
      <c r="G904" t="str">
        <f t="shared" si="143"/>
        <v xml:space="preserve"> </v>
      </c>
      <c r="H904" s="2">
        <f t="shared" ref="H904:H967" si="148">(+$D904-$D905)*10/2+$D905*10</f>
        <v>-399.9068178823693</v>
      </c>
      <c r="I904" s="2">
        <f t="shared" ref="I904:I967" si="149">-($C$3-$H$3)*$B904/$F$2+$C$3</f>
        <v>-55.14958309959313</v>
      </c>
      <c r="J904" s="2">
        <f t="shared" ref="J904:J967" si="150">(+$I904-$I905)*10/2+$I905*10</f>
        <v>-552.02561709336794</v>
      </c>
      <c r="K904" s="2">
        <f t="shared" ref="K904:K967" si="151">+$H904-$J904</f>
        <v>152.11879921099865</v>
      </c>
      <c r="L904" s="2">
        <f>SUM($K$7:$K904)</f>
        <v>110624.87067310701</v>
      </c>
      <c r="M904" t="str">
        <f t="shared" ref="M904:M967" si="152">IF($F$2=$G904,$L904,"")</f>
        <v/>
      </c>
    </row>
    <row r="905" spans="2:13" x14ac:dyDescent="0.15">
      <c r="B905" s="4">
        <v>89.9</v>
      </c>
      <c r="C905" s="2">
        <f t="shared" si="144"/>
        <v>2.0529488299416698E-3</v>
      </c>
      <c r="D905" s="2">
        <f t="shared" si="145"/>
        <v>-39.995220170694267</v>
      </c>
      <c r="E905" s="2">
        <f t="shared" si="146"/>
        <v>53.207610518551647</v>
      </c>
      <c r="F905" s="2">
        <f t="shared" si="147"/>
        <v>-93.202830689245914</v>
      </c>
      <c r="G905" t="str">
        <f t="shared" si="143"/>
        <v xml:space="preserve"> </v>
      </c>
      <c r="H905" s="2">
        <f t="shared" si="148"/>
        <v>-399.9737977505855</v>
      </c>
      <c r="I905" s="2">
        <f t="shared" si="149"/>
        <v>-55.255540319080453</v>
      </c>
      <c r="J905" s="2">
        <f t="shared" si="150"/>
        <v>-553.08518928824094</v>
      </c>
      <c r="K905" s="2">
        <f t="shared" si="151"/>
        <v>153.11139153765544</v>
      </c>
      <c r="L905" s="2">
        <f>SUM($K$7:$K905)</f>
        <v>110777.98206464466</v>
      </c>
      <c r="M905" t="str">
        <f t="shared" si="152"/>
        <v/>
      </c>
    </row>
    <row r="906" spans="2:13" x14ac:dyDescent="0.15">
      <c r="B906" s="4">
        <v>90</v>
      </c>
      <c r="C906" s="2">
        <f t="shared" si="144"/>
        <v>2.0168074243542833E-4</v>
      </c>
      <c r="D906" s="2">
        <f t="shared" si="145"/>
        <v>-39.999539379422828</v>
      </c>
      <c r="E906" s="2">
        <f t="shared" si="146"/>
        <v>53.251783128981579</v>
      </c>
      <c r="F906" s="2">
        <f t="shared" si="147"/>
        <v>-93.2513225084044</v>
      </c>
      <c r="G906" t="str">
        <f t="shared" si="143"/>
        <v xml:space="preserve"> </v>
      </c>
      <c r="H906" s="2">
        <f t="shared" si="148"/>
        <v>-399.99449472388835</v>
      </c>
      <c r="I906" s="2">
        <f t="shared" si="149"/>
        <v>-55.361497538567733</v>
      </c>
      <c r="J906" s="2">
        <f t="shared" si="150"/>
        <v>-554.14476148311383</v>
      </c>
      <c r="K906" s="2">
        <f t="shared" si="151"/>
        <v>154.15026675922547</v>
      </c>
      <c r="L906" s="2">
        <f>SUM($K$7:$K906)</f>
        <v>110932.13233140389</v>
      </c>
      <c r="M906" t="str">
        <f t="shared" si="152"/>
        <v/>
      </c>
    </row>
    <row r="907" spans="2:13" x14ac:dyDescent="0.15">
      <c r="B907" s="4">
        <v>90.1</v>
      </c>
      <c r="C907" s="2">
        <f t="shared" si="144"/>
        <v>2.8589374497300923E-4</v>
      </c>
      <c r="D907" s="2">
        <f t="shared" si="145"/>
        <v>-39.999359565354851</v>
      </c>
      <c r="E907" s="2">
        <f t="shared" si="146"/>
        <v>53.295955739411518</v>
      </c>
      <c r="F907" s="2">
        <f t="shared" si="147"/>
        <v>-93.295315304766376</v>
      </c>
      <c r="G907" t="str">
        <f t="shared" si="143"/>
        <v xml:space="preserve"> </v>
      </c>
      <c r="H907" s="2">
        <f t="shared" si="148"/>
        <v>-399.97147263452177</v>
      </c>
      <c r="I907" s="2">
        <f t="shared" si="149"/>
        <v>-55.467454758055027</v>
      </c>
      <c r="J907" s="2">
        <f t="shared" si="150"/>
        <v>-555.20433367798682</v>
      </c>
      <c r="K907" s="2">
        <f t="shared" si="151"/>
        <v>155.23286104346505</v>
      </c>
      <c r="L907" s="2">
        <f>SUM($K$7:$K907)</f>
        <v>111087.36519244735</v>
      </c>
      <c r="M907" t="str">
        <f t="shared" si="152"/>
        <v/>
      </c>
    </row>
    <row r="908" spans="2:13" x14ac:dyDescent="0.15">
      <c r="B908" s="4">
        <v>90.2</v>
      </c>
      <c r="C908" s="2">
        <f t="shared" si="144"/>
        <v>2.3055455374816347E-3</v>
      </c>
      <c r="D908" s="2">
        <f t="shared" si="145"/>
        <v>-39.994934961549504</v>
      </c>
      <c r="E908" s="2">
        <f t="shared" si="146"/>
        <v>53.340128349841457</v>
      </c>
      <c r="F908" s="2">
        <f t="shared" si="147"/>
        <v>-93.335063311390968</v>
      </c>
      <c r="G908" t="str">
        <f t="shared" si="143"/>
        <v xml:space="preserve"> </v>
      </c>
      <c r="H908" s="2">
        <f t="shared" si="148"/>
        <v>-399.907250786063</v>
      </c>
      <c r="I908" s="2">
        <f t="shared" si="149"/>
        <v>-55.573411977542335</v>
      </c>
      <c r="J908" s="2">
        <f t="shared" si="150"/>
        <v>-556.26390587285982</v>
      </c>
      <c r="K908" s="2">
        <f t="shared" si="151"/>
        <v>156.35665508679682</v>
      </c>
      <c r="L908" s="2">
        <f>SUM($K$7:$K908)</f>
        <v>111243.72184753415</v>
      </c>
      <c r="M908" t="str">
        <f t="shared" si="152"/>
        <v/>
      </c>
    </row>
    <row r="909" spans="2:13" x14ac:dyDescent="0.15">
      <c r="B909" s="4">
        <v>90.3</v>
      </c>
      <c r="C909" s="2">
        <f t="shared" si="144"/>
        <v>6.2596216892103484E-3</v>
      </c>
      <c r="D909" s="2">
        <f t="shared" si="145"/>
        <v>-39.986515195663095</v>
      </c>
      <c r="E909" s="2">
        <f t="shared" si="146"/>
        <v>53.384300960271396</v>
      </c>
      <c r="F909" s="2">
        <f t="shared" si="147"/>
        <v>-93.370816155934492</v>
      </c>
      <c r="G909" t="str">
        <f t="shared" si="143"/>
        <v xml:space="preserve"> </v>
      </c>
      <c r="H909" s="2">
        <f t="shared" si="148"/>
        <v>-399.80430100471244</v>
      </c>
      <c r="I909" s="2">
        <f t="shared" si="149"/>
        <v>-55.679369197029629</v>
      </c>
      <c r="J909" s="2">
        <f t="shared" si="150"/>
        <v>-557.32347806773282</v>
      </c>
      <c r="K909" s="2">
        <f t="shared" si="151"/>
        <v>157.51917706302038</v>
      </c>
      <c r="L909" s="2">
        <f>SUM($K$7:$K909)</f>
        <v>111401.24102459717</v>
      </c>
      <c r="M909" t="str">
        <f t="shared" si="152"/>
        <v/>
      </c>
    </row>
    <row r="910" spans="2:13" x14ac:dyDescent="0.15">
      <c r="B910" s="4">
        <v>90.4</v>
      </c>
      <c r="C910" s="2">
        <f t="shared" si="144"/>
        <v>1.2146136351503856E-2</v>
      </c>
      <c r="D910" s="2">
        <f t="shared" si="145"/>
        <v>-39.974345005279396</v>
      </c>
      <c r="E910" s="2">
        <f t="shared" si="146"/>
        <v>53.428473570701335</v>
      </c>
      <c r="F910" s="2">
        <f t="shared" si="147"/>
        <v>-93.402818575980731</v>
      </c>
      <c r="G910" t="str">
        <f t="shared" si="143"/>
        <v xml:space="preserve"> </v>
      </c>
      <c r="H910" s="2">
        <f t="shared" si="148"/>
        <v>-399.66504489442605</v>
      </c>
      <c r="I910" s="2">
        <f t="shared" si="149"/>
        <v>-55.785326416516938</v>
      </c>
      <c r="J910" s="2">
        <f t="shared" si="150"/>
        <v>-558.38305026260582</v>
      </c>
      <c r="K910" s="2">
        <f t="shared" si="151"/>
        <v>158.71800536817977</v>
      </c>
      <c r="L910" s="2">
        <f>SUM($K$7:$K910)</f>
        <v>111559.95902996535</v>
      </c>
      <c r="M910" t="str">
        <f t="shared" si="152"/>
        <v/>
      </c>
    </row>
    <row r="911" spans="2:13" x14ac:dyDescent="0.15">
      <c r="B911" s="4">
        <v>90.5</v>
      </c>
      <c r="C911" s="2">
        <f t="shared" si="144"/>
        <v>1.9962133652768443E-2</v>
      </c>
      <c r="D911" s="2">
        <f t="shared" si="145"/>
        <v>-39.958663973605809</v>
      </c>
      <c r="E911" s="2">
        <f t="shared" si="146"/>
        <v>53.472646181131275</v>
      </c>
      <c r="F911" s="2">
        <f t="shared" si="147"/>
        <v>-93.431310154737076</v>
      </c>
      <c r="G911" t="str">
        <f t="shared" si="143"/>
        <v xml:space="preserve"> </v>
      </c>
      <c r="H911" s="2">
        <f t="shared" si="148"/>
        <v>-399.49185129521521</v>
      </c>
      <c r="I911" s="2">
        <f t="shared" si="149"/>
        <v>-55.891283636004218</v>
      </c>
      <c r="J911" s="2">
        <f t="shared" si="150"/>
        <v>-559.44262245747859</v>
      </c>
      <c r="K911" s="2">
        <f t="shared" si="151"/>
        <v>159.95077116226338</v>
      </c>
      <c r="L911" s="2">
        <f>SUM($K$7:$K911)</f>
        <v>111719.90980112761</v>
      </c>
      <c r="M911" t="str">
        <f t="shared" si="152"/>
        <v/>
      </c>
    </row>
    <row r="912" spans="2:13" x14ac:dyDescent="0.15">
      <c r="B912" s="4">
        <v>90.6</v>
      </c>
      <c r="C912" s="2">
        <f t="shared" si="144"/>
        <v>2.9703689773540987E-2</v>
      </c>
      <c r="D912" s="2">
        <f t="shared" si="145"/>
        <v>-39.939706285437225</v>
      </c>
      <c r="E912" s="2">
        <f t="shared" si="146"/>
        <v>53.516818791561207</v>
      </c>
      <c r="F912" s="2">
        <f t="shared" si="147"/>
        <v>-93.456525076998432</v>
      </c>
      <c r="G912" t="str">
        <f t="shared" si="143"/>
        <v xml:space="preserve"> </v>
      </c>
      <c r="H912" s="2">
        <f t="shared" si="148"/>
        <v>-399.28703394334741</v>
      </c>
      <c r="I912" s="2">
        <f t="shared" si="149"/>
        <v>-55.997240855491512</v>
      </c>
      <c r="J912" s="2">
        <f t="shared" si="150"/>
        <v>-560.5021946523517</v>
      </c>
      <c r="K912" s="2">
        <f t="shared" si="151"/>
        <v>161.21516070900429</v>
      </c>
      <c r="L912" s="2">
        <f>SUM($K$7:$K912)</f>
        <v>111881.12496183661</v>
      </c>
      <c r="M912" t="str">
        <f t="shared" si="152"/>
        <v/>
      </c>
    </row>
    <row r="913" spans="2:13" x14ac:dyDescent="0.15">
      <c r="B913" s="4">
        <v>90.7</v>
      </c>
      <c r="C913" s="2">
        <f t="shared" si="144"/>
        <v>4.136591569903203E-2</v>
      </c>
      <c r="D913" s="2">
        <f t="shared" si="145"/>
        <v>-39.917700503232254</v>
      </c>
      <c r="E913" s="2">
        <f t="shared" si="146"/>
        <v>53.560991401991153</v>
      </c>
      <c r="F913" s="2">
        <f t="shared" si="147"/>
        <v>-93.4786919052234</v>
      </c>
      <c r="G913" t="str">
        <f t="shared" si="143"/>
        <v xml:space="preserve"> </v>
      </c>
      <c r="H913" s="2">
        <f t="shared" si="148"/>
        <v>-399.05284933162204</v>
      </c>
      <c r="I913" s="2">
        <f t="shared" si="149"/>
        <v>-56.10319807497882</v>
      </c>
      <c r="J913" s="2">
        <f t="shared" si="150"/>
        <v>-561.56176684722459</v>
      </c>
      <c r="K913" s="2">
        <f t="shared" si="151"/>
        <v>162.50891751560255</v>
      </c>
      <c r="L913" s="2">
        <f>SUM($K$7:$K913)</f>
        <v>112043.63387935222</v>
      </c>
      <c r="M913" t="str">
        <f t="shared" si="152"/>
        <v/>
      </c>
    </row>
    <row r="914" spans="2:13" x14ac:dyDescent="0.15">
      <c r="B914" s="4">
        <v>90.8</v>
      </c>
      <c r="C914" s="2">
        <f t="shared" si="144"/>
        <v>5.4942960645220751E-2</v>
      </c>
      <c r="D914" s="2">
        <f t="shared" si="145"/>
        <v>-39.89286936309216</v>
      </c>
      <c r="E914" s="2">
        <f t="shared" si="146"/>
        <v>53.605164012421085</v>
      </c>
      <c r="F914" s="2">
        <f t="shared" si="147"/>
        <v>-93.498033375513245</v>
      </c>
      <c r="G914" t="str">
        <f t="shared" si="143"/>
        <v xml:space="preserve"> </v>
      </c>
      <c r="H914" s="2">
        <f t="shared" si="148"/>
        <v>-398.79149476737115</v>
      </c>
      <c r="I914" s="2">
        <f t="shared" si="149"/>
        <v>-56.209155294466115</v>
      </c>
      <c r="J914" s="2">
        <f t="shared" si="150"/>
        <v>-562.6213390420977</v>
      </c>
      <c r="K914" s="2">
        <f t="shared" si="151"/>
        <v>163.82984427472655</v>
      </c>
      <c r="L914" s="2">
        <f>SUM($K$7:$K914)</f>
        <v>112207.46372362695</v>
      </c>
      <c r="M914" t="str">
        <f t="shared" si="152"/>
        <v/>
      </c>
    </row>
    <row r="915" spans="2:13" x14ac:dyDescent="0.15">
      <c r="B915" s="4">
        <v>90.9</v>
      </c>
      <c r="C915" s="2">
        <f t="shared" si="144"/>
        <v>7.0428016153869066E-2</v>
      </c>
      <c r="D915" s="2">
        <f t="shared" si="145"/>
        <v>-39.865429590382078</v>
      </c>
      <c r="E915" s="2">
        <f t="shared" si="146"/>
        <v>53.649336622851031</v>
      </c>
      <c r="F915" s="2">
        <f t="shared" si="147"/>
        <v>-93.514766213233116</v>
      </c>
      <c r="G915" t="str">
        <f t="shared" si="143"/>
        <v xml:space="preserve"> </v>
      </c>
      <c r="H915" s="2">
        <f t="shared" si="148"/>
        <v>-398.50510662534515</v>
      </c>
      <c r="I915" s="2">
        <f t="shared" si="149"/>
        <v>-56.315112513953423</v>
      </c>
      <c r="J915" s="2">
        <f t="shared" si="150"/>
        <v>-563.6809112369707</v>
      </c>
      <c r="K915" s="2">
        <f t="shared" si="151"/>
        <v>165.17580461162555</v>
      </c>
      <c r="L915" s="2">
        <f>SUM($K$7:$K915)</f>
        <v>112372.63952823858</v>
      </c>
      <c r="M915" t="str">
        <f t="shared" si="152"/>
        <v/>
      </c>
    </row>
    <row r="916" spans="2:13" x14ac:dyDescent="0.15">
      <c r="B916" s="4">
        <v>91</v>
      </c>
      <c r="C916" s="2">
        <f t="shared" si="144"/>
        <v>8.781332085096949E-2</v>
      </c>
      <c r="D916" s="2">
        <f t="shared" si="145"/>
        <v>-39.83559173468695</v>
      </c>
      <c r="E916" s="2">
        <f t="shared" si="146"/>
        <v>53.693509233280963</v>
      </c>
      <c r="F916" s="2">
        <f t="shared" si="147"/>
        <v>-93.529100967967906</v>
      </c>
      <c r="G916" t="str">
        <f t="shared" si="143"/>
        <v xml:space="preserve"> </v>
      </c>
      <c r="H916" s="2">
        <f t="shared" si="148"/>
        <v>-398.19575879218769</v>
      </c>
      <c r="I916" s="2">
        <f t="shared" si="149"/>
        <v>-56.421069733440703</v>
      </c>
      <c r="J916" s="2">
        <f t="shared" si="150"/>
        <v>-564.74048343184359</v>
      </c>
      <c r="K916" s="2">
        <f t="shared" si="151"/>
        <v>166.5447246396559</v>
      </c>
      <c r="L916" s="2">
        <f>SUM($K$7:$K916)</f>
        <v>112539.18425287823</v>
      </c>
      <c r="M916" t="str">
        <f t="shared" si="152"/>
        <v/>
      </c>
    </row>
    <row r="917" spans="2:13" x14ac:dyDescent="0.15">
      <c r="B917" s="4">
        <v>91.1</v>
      </c>
      <c r="C917" s="2">
        <f t="shared" si="144"/>
        <v>0.10709016586196185</v>
      </c>
      <c r="D917" s="2">
        <f t="shared" si="145"/>
        <v>-39.803560023750585</v>
      </c>
      <c r="E917" s="2">
        <f t="shared" si="146"/>
        <v>53.737681843710902</v>
      </c>
      <c r="F917" s="2">
        <f t="shared" si="147"/>
        <v>-93.54124186746148</v>
      </c>
      <c r="G917" t="str">
        <f t="shared" si="143"/>
        <v xml:space="preserve"> </v>
      </c>
      <c r="H917" s="2">
        <f t="shared" si="148"/>
        <v>-397.86546129878275</v>
      </c>
      <c r="I917" s="2">
        <f t="shared" si="149"/>
        <v>-56.527026952928011</v>
      </c>
      <c r="J917" s="2">
        <f t="shared" si="150"/>
        <v>-565.80005562671658</v>
      </c>
      <c r="K917" s="2">
        <f t="shared" si="151"/>
        <v>167.93459432793384</v>
      </c>
      <c r="L917" s="2">
        <f>SUM($K$7:$K917)</f>
        <v>112707.11884720616</v>
      </c>
      <c r="M917" t="str">
        <f t="shared" si="152"/>
        <v/>
      </c>
    </row>
    <row r="918" spans="2:13" x14ac:dyDescent="0.15">
      <c r="B918" s="4">
        <v>91.2</v>
      </c>
      <c r="C918" s="2">
        <f t="shared" si="144"/>
        <v>0.12824890087672713</v>
      </c>
      <c r="D918" s="2">
        <f t="shared" si="145"/>
        <v>-39.769532236005965</v>
      </c>
      <c r="E918" s="2">
        <f t="shared" si="146"/>
        <v>53.781854454140841</v>
      </c>
      <c r="F918" s="2">
        <f t="shared" si="147"/>
        <v>-93.551386690146813</v>
      </c>
      <c r="G918" t="str">
        <f t="shared" si="143"/>
        <v xml:space="preserve"> </v>
      </c>
      <c r="H918" s="2">
        <f t="shared" si="148"/>
        <v>-397.51615913636948</v>
      </c>
      <c r="I918" s="2">
        <f t="shared" si="149"/>
        <v>-56.632984172415306</v>
      </c>
      <c r="J918" s="2">
        <f t="shared" si="150"/>
        <v>-566.85962782158947</v>
      </c>
      <c r="K918" s="2">
        <f t="shared" si="151"/>
        <v>169.34346868521999</v>
      </c>
      <c r="L918" s="2">
        <f>SUM($K$7:$K918)</f>
        <v>112876.46231589139</v>
      </c>
      <c r="M918" t="str">
        <f t="shared" si="152"/>
        <v/>
      </c>
    </row>
    <row r="919" spans="2:13" x14ac:dyDescent="0.15">
      <c r="B919" s="4">
        <v>91.3</v>
      </c>
      <c r="C919" s="2">
        <f t="shared" si="144"/>
        <v>0.15127894085587457</v>
      </c>
      <c r="D919" s="2">
        <f t="shared" si="145"/>
        <v>-39.733699591267936</v>
      </c>
      <c r="E919" s="2">
        <f t="shared" si="146"/>
        <v>53.826027064570781</v>
      </c>
      <c r="F919" s="2">
        <f t="shared" si="147"/>
        <v>-93.559726655838716</v>
      </c>
      <c r="G919" t="str">
        <f t="shared" si="143"/>
        <v xml:space="preserve"> </v>
      </c>
      <c r="H919" s="2">
        <f t="shared" si="148"/>
        <v>-397.14973125196678</v>
      </c>
      <c r="I919" s="2">
        <f t="shared" si="149"/>
        <v>-56.7389413919026</v>
      </c>
      <c r="J919" s="2">
        <f t="shared" si="150"/>
        <v>-567.91920001646258</v>
      </c>
      <c r="K919" s="2">
        <f t="shared" si="151"/>
        <v>170.7694687644958</v>
      </c>
      <c r="L919" s="2">
        <f>SUM($K$7:$K919)</f>
        <v>113047.23178465589</v>
      </c>
      <c r="M919" t="str">
        <f t="shared" si="152"/>
        <v/>
      </c>
    </row>
    <row r="920" spans="2:13" x14ac:dyDescent="0.15">
      <c r="B920" s="4">
        <v>91.4</v>
      </c>
      <c r="C920" s="2">
        <f t="shared" si="144"/>
        <v>0.17616877336949699</v>
      </c>
      <c r="D920" s="2">
        <f t="shared" si="145"/>
        <v>-39.696246659125421</v>
      </c>
      <c r="E920" s="2">
        <f t="shared" si="146"/>
        <v>53.870199675000727</v>
      </c>
      <c r="F920" s="2">
        <f t="shared" si="147"/>
        <v>-93.566446334126141</v>
      </c>
      <c r="G920" t="str">
        <f t="shared" si="143"/>
        <v xml:space="preserve"> </v>
      </c>
      <c r="H920" s="2">
        <f t="shared" si="148"/>
        <v>-396.76798971832949</v>
      </c>
      <c r="I920" s="2">
        <f t="shared" si="149"/>
        <v>-56.844898611389908</v>
      </c>
      <c r="J920" s="2">
        <f t="shared" si="150"/>
        <v>-568.97877221133547</v>
      </c>
      <c r="K920" s="2">
        <f t="shared" si="151"/>
        <v>172.21078249300598</v>
      </c>
      <c r="L920" s="2">
        <f>SUM($K$7:$K920)</f>
        <v>113219.44256714889</v>
      </c>
      <c r="M920" t="str">
        <f t="shared" si="152"/>
        <v/>
      </c>
    </row>
    <row r="921" spans="2:13" x14ac:dyDescent="0.15">
      <c r="B921" s="4">
        <v>91.5</v>
      </c>
      <c r="C921" s="2">
        <f t="shared" si="144"/>
        <v>0.20290596655858906</v>
      </c>
      <c r="D921" s="2">
        <f t="shared" si="145"/>
        <v>-39.657351284540475</v>
      </c>
      <c r="E921" s="2">
        <f t="shared" si="146"/>
        <v>53.914372285430659</v>
      </c>
      <c r="F921" s="2">
        <f t="shared" si="147"/>
        <v>-93.571723569971141</v>
      </c>
      <c r="G921" t="str">
        <f t="shared" si="143"/>
        <v xml:space="preserve"> </v>
      </c>
      <c r="H921" s="2">
        <f t="shared" si="148"/>
        <v>-396.37267907337127</v>
      </c>
      <c r="I921" s="2">
        <f t="shared" si="149"/>
        <v>-56.950855830877188</v>
      </c>
      <c r="J921" s="2">
        <f t="shared" si="150"/>
        <v>-570.03834440620847</v>
      </c>
      <c r="K921" s="2">
        <f t="shared" si="151"/>
        <v>173.66566533283719</v>
      </c>
      <c r="L921" s="2">
        <f>SUM($K$7:$K921)</f>
        <v>113393.10823248173</v>
      </c>
      <c r="M921" t="str">
        <f t="shared" si="152"/>
        <v/>
      </c>
    </row>
    <row r="922" spans="2:13" x14ac:dyDescent="0.15">
      <c r="B922" s="4">
        <v>91.6</v>
      </c>
      <c r="C922" s="2">
        <f t="shared" si="144"/>
        <v>0.23147717770849852</v>
      </c>
      <c r="D922" s="2">
        <f t="shared" si="145"/>
        <v>-39.61718453013377</v>
      </c>
      <c r="E922" s="2">
        <f t="shared" si="146"/>
        <v>53.958544895860598</v>
      </c>
      <c r="F922" s="2">
        <f t="shared" si="147"/>
        <v>-93.575729425994368</v>
      </c>
      <c r="G922" t="str">
        <f t="shared" si="143"/>
        <v xml:space="preserve"> </v>
      </c>
      <c r="H922" s="2">
        <f t="shared" si="148"/>
        <v>-395.96547582373029</v>
      </c>
      <c r="I922" s="2">
        <f t="shared" si="149"/>
        <v>-57.056813050364497</v>
      </c>
      <c r="J922" s="2">
        <f t="shared" si="150"/>
        <v>-571.09791660108135</v>
      </c>
      <c r="K922" s="2">
        <f t="shared" si="151"/>
        <v>175.13244077735106</v>
      </c>
      <c r="L922" s="2">
        <f>SUM($K$7:$K922)</f>
        <v>113568.24067325908</v>
      </c>
      <c r="M922" t="str">
        <f t="shared" si="152"/>
        <v/>
      </c>
    </row>
    <row r="923" spans="2:13" x14ac:dyDescent="0.15">
      <c r="B923" s="4">
        <v>91.7</v>
      </c>
      <c r="C923" s="2">
        <f t="shared" si="144"/>
        <v>0.26186816242316979</v>
      </c>
      <c r="D923" s="2">
        <f t="shared" si="145"/>
        <v>-39.575910634612285</v>
      </c>
      <c r="E923" s="2">
        <f t="shared" si="146"/>
        <v>54.002717506290537</v>
      </c>
      <c r="F923" s="2">
        <f t="shared" si="147"/>
        <v>-93.578628140902822</v>
      </c>
      <c r="G923" t="str">
        <f t="shared" si="143"/>
        <v xml:space="preserve"> </v>
      </c>
      <c r="H923" s="2">
        <f t="shared" si="148"/>
        <v>-395.54798810693097</v>
      </c>
      <c r="I923" s="2">
        <f t="shared" si="149"/>
        <v>-57.162770269851791</v>
      </c>
      <c r="J923" s="2">
        <f t="shared" si="150"/>
        <v>-572.15748879595446</v>
      </c>
      <c r="K923" s="2">
        <f t="shared" si="151"/>
        <v>176.60950068902349</v>
      </c>
      <c r="L923" s="2">
        <f>SUM($K$7:$K923)</f>
        <v>113744.8501739481</v>
      </c>
      <c r="M923" t="str">
        <f t="shared" si="152"/>
        <v/>
      </c>
    </row>
    <row r="924" spans="2:13" x14ac:dyDescent="0.15">
      <c r="B924" s="4">
        <v>91.8</v>
      </c>
      <c r="C924" s="2">
        <f t="shared" si="144"/>
        <v>0.2940637843880296</v>
      </c>
      <c r="D924" s="2">
        <f t="shared" si="145"/>
        <v>-39.533686986773908</v>
      </c>
      <c r="E924" s="2">
        <f t="shared" si="146"/>
        <v>54.046890116720476</v>
      </c>
      <c r="F924" s="2">
        <f t="shared" si="147"/>
        <v>-93.580577103494392</v>
      </c>
      <c r="G924" t="str">
        <f t="shared" si="143"/>
        <v xml:space="preserve"> </v>
      </c>
      <c r="H924" s="2">
        <f t="shared" si="148"/>
        <v>-395.1217555063958</v>
      </c>
      <c r="I924" s="2">
        <f t="shared" si="149"/>
        <v>-57.268727489339099</v>
      </c>
      <c r="J924" s="2">
        <f t="shared" si="150"/>
        <v>-573.21706099082746</v>
      </c>
      <c r="K924" s="2">
        <f t="shared" si="151"/>
        <v>178.09530548443166</v>
      </c>
      <c r="L924" s="2">
        <f>SUM($K$7:$K924)</f>
        <v>113922.94547943253</v>
      </c>
      <c r="M924" t="str">
        <f t="shared" si="152"/>
        <v/>
      </c>
    </row>
    <row r="925" spans="2:13" x14ac:dyDescent="0.15">
      <c r="B925" s="4">
        <v>91.9</v>
      </c>
      <c r="C925" s="2">
        <f t="shared" si="144"/>
        <v>0.32804802570885272</v>
      </c>
      <c r="D925" s="2">
        <f t="shared" si="145"/>
        <v>-39.490664114505257</v>
      </c>
      <c r="E925" s="2">
        <f t="shared" si="146"/>
        <v>54.091062727150415</v>
      </c>
      <c r="F925" s="2">
        <f t="shared" si="147"/>
        <v>-93.581726841655666</v>
      </c>
      <c r="G925" t="str">
        <f t="shared" si="143"/>
        <v xml:space="preserve"> </v>
      </c>
      <c r="H925" s="2">
        <f t="shared" si="148"/>
        <v>-394.68824901339633</v>
      </c>
      <c r="I925" s="2">
        <f t="shared" si="149"/>
        <v>-57.374684708826393</v>
      </c>
      <c r="J925" s="2">
        <f t="shared" si="150"/>
        <v>-574.27663318570035</v>
      </c>
      <c r="K925" s="2">
        <f t="shared" si="151"/>
        <v>179.58838417230402</v>
      </c>
      <c r="L925" s="2">
        <f>SUM($K$7:$K925)</f>
        <v>114102.53386360483</v>
      </c>
      <c r="M925" t="str">
        <f t="shared" si="152"/>
        <v/>
      </c>
    </row>
    <row r="926" spans="2:13" x14ac:dyDescent="0.15">
      <c r="B926" s="4">
        <v>92</v>
      </c>
      <c r="C926" s="2">
        <f t="shared" si="144"/>
        <v>0.36380399781330652</v>
      </c>
      <c r="D926" s="2">
        <f t="shared" si="145"/>
        <v>-39.446985688174003</v>
      </c>
      <c r="E926" s="2">
        <f t="shared" si="146"/>
        <v>54.135235337580355</v>
      </c>
      <c r="F926" s="2">
        <f t="shared" si="147"/>
        <v>-93.582221025754365</v>
      </c>
      <c r="G926" t="str">
        <f t="shared" si="143"/>
        <v xml:space="preserve"> </v>
      </c>
      <c r="H926" s="2">
        <f t="shared" si="148"/>
        <v>-394.24887112988773</v>
      </c>
      <c r="I926" s="2">
        <f t="shared" si="149"/>
        <v>-57.480641928313688</v>
      </c>
      <c r="J926" s="2">
        <f t="shared" si="150"/>
        <v>-575.33620538057335</v>
      </c>
      <c r="K926" s="2">
        <f t="shared" si="151"/>
        <v>181.08733425068561</v>
      </c>
      <c r="L926" s="2">
        <f>SUM($K$7:$K926)</f>
        <v>114283.62119785551</v>
      </c>
      <c r="M926" t="str">
        <f t="shared" si="152"/>
        <v/>
      </c>
    </row>
    <row r="927" spans="2:13" x14ac:dyDescent="0.15">
      <c r="B927" s="4">
        <v>92.1</v>
      </c>
      <c r="C927" s="2">
        <f t="shared" si="144"/>
        <v>0.40131395290086402</v>
      </c>
      <c r="D927" s="2">
        <f t="shared" si="145"/>
        <v>-39.402788537803545</v>
      </c>
      <c r="E927" s="2">
        <f t="shared" si="146"/>
        <v>54.179407948010287</v>
      </c>
      <c r="F927" s="2">
        <f t="shared" si="147"/>
        <v>-93.582196485813824</v>
      </c>
      <c r="G927" t="str">
        <f t="shared" si="143"/>
        <v xml:space="preserve"> </v>
      </c>
      <c r="H927" s="2">
        <f t="shared" si="148"/>
        <v>-393.8049561060601</v>
      </c>
      <c r="I927" s="2">
        <f t="shared" si="149"/>
        <v>-57.586599147800982</v>
      </c>
      <c r="J927" s="2">
        <f t="shared" si="150"/>
        <v>-576.39577757544623</v>
      </c>
      <c r="K927" s="2">
        <f t="shared" si="151"/>
        <v>182.59082146938613</v>
      </c>
      <c r="L927" s="2">
        <f>SUM($K$7:$K927)</f>
        <v>114466.2120193249</v>
      </c>
      <c r="M927" t="str">
        <f t="shared" si="152"/>
        <v/>
      </c>
    </row>
    <row r="928" spans="2:13" x14ac:dyDescent="0.15">
      <c r="B928" s="4">
        <v>92.2</v>
      </c>
      <c r="C928" s="2">
        <f t="shared" si="144"/>
        <v>0.44055929592688869</v>
      </c>
      <c r="D928" s="2">
        <f t="shared" si="145"/>
        <v>-39.358202683408464</v>
      </c>
      <c r="E928" s="2">
        <f t="shared" si="146"/>
        <v>54.223580558440233</v>
      </c>
      <c r="F928" s="2">
        <f t="shared" si="147"/>
        <v>-93.581783241848697</v>
      </c>
      <c r="G928" t="str">
        <f t="shared" si="143"/>
        <v xml:space="preserve"> </v>
      </c>
      <c r="H928" s="2">
        <f t="shared" si="148"/>
        <v>-393.35777030634523</v>
      </c>
      <c r="I928" s="2">
        <f t="shared" si="149"/>
        <v>-57.692556367288276</v>
      </c>
      <c r="J928" s="2">
        <f t="shared" si="150"/>
        <v>-577.45534977031934</v>
      </c>
      <c r="K928" s="2">
        <f t="shared" si="151"/>
        <v>184.09757946397411</v>
      </c>
      <c r="L928" s="2">
        <f>SUM($K$7:$K928)</f>
        <v>114650.30959878887</v>
      </c>
      <c r="M928" t="str">
        <f t="shared" si="152"/>
        <v/>
      </c>
    </row>
    <row r="929" spans="2:13" x14ac:dyDescent="0.15">
      <c r="B929" s="4">
        <v>92.3</v>
      </c>
      <c r="C929" s="2">
        <f t="shared" si="144"/>
        <v>0.48152059710531603</v>
      </c>
      <c r="D929" s="2">
        <f t="shared" si="145"/>
        <v>-39.313351377860585</v>
      </c>
      <c r="E929" s="2">
        <f t="shared" si="146"/>
        <v>54.267753168870165</v>
      </c>
      <c r="F929" s="2">
        <f t="shared" si="147"/>
        <v>-93.581104546730757</v>
      </c>
      <c r="G929" t="str">
        <f t="shared" si="143"/>
        <v xml:space="preserve"> </v>
      </c>
      <c r="H929" s="2">
        <f t="shared" si="148"/>
        <v>-392.90851269755251</v>
      </c>
      <c r="I929" s="2">
        <f t="shared" si="149"/>
        <v>-57.798513586775584</v>
      </c>
      <c r="J929" s="2">
        <f t="shared" si="150"/>
        <v>-578.51492196519234</v>
      </c>
      <c r="K929" s="2">
        <f t="shared" si="151"/>
        <v>185.60640926763983</v>
      </c>
      <c r="L929" s="2">
        <f>SUM($K$7:$K929)</f>
        <v>114835.91600805651</v>
      </c>
      <c r="M929" t="str">
        <f t="shared" si="152"/>
        <v/>
      </c>
    </row>
    <row r="930" spans="2:13" x14ac:dyDescent="0.15">
      <c r="B930" s="4">
        <v>92.4</v>
      </c>
      <c r="C930" s="2">
        <f t="shared" si="144"/>
        <v>0.52417760491454146</v>
      </c>
      <c r="D930" s="2">
        <f t="shared" si="145"/>
        <v>-39.268351161649925</v>
      </c>
      <c r="E930" s="2">
        <f t="shared" si="146"/>
        <v>54.311925779300111</v>
      </c>
      <c r="F930" s="2">
        <f t="shared" si="147"/>
        <v>-93.580276940950029</v>
      </c>
      <c r="G930" t="str">
        <f t="shared" si="143"/>
        <v xml:space="preserve"> </v>
      </c>
      <c r="H930" s="2">
        <f t="shared" si="148"/>
        <v>-392.45831545275922</v>
      </c>
      <c r="I930" s="2">
        <f t="shared" si="149"/>
        <v>-57.904470806262879</v>
      </c>
      <c r="J930" s="2">
        <f t="shared" si="150"/>
        <v>-579.57449416006523</v>
      </c>
      <c r="K930" s="2">
        <f t="shared" si="151"/>
        <v>187.11617870730601</v>
      </c>
      <c r="L930" s="2">
        <f>SUM($K$7:$K930)</f>
        <v>115023.03218676381</v>
      </c>
      <c r="M930" t="str">
        <f t="shared" si="152"/>
        <v/>
      </c>
    </row>
    <row r="931" spans="2:13" x14ac:dyDescent="0.15">
      <c r="B931" s="4">
        <v>92.5</v>
      </c>
      <c r="C931" s="2">
        <f t="shared" si="144"/>
        <v>0.56850925959024323</v>
      </c>
      <c r="D931" s="2">
        <f t="shared" si="145"/>
        <v>-39.223311928901914</v>
      </c>
      <c r="E931" s="2">
        <f t="shared" si="146"/>
        <v>54.356098389730043</v>
      </c>
      <c r="F931" s="2">
        <f t="shared" si="147"/>
        <v>-93.579410318631957</v>
      </c>
      <c r="G931" t="str">
        <f t="shared" si="143"/>
        <v xml:space="preserve"> </v>
      </c>
      <c r="H931" s="2">
        <f t="shared" si="148"/>
        <v>-392.00824466455839</v>
      </c>
      <c r="I931" s="2">
        <f t="shared" si="149"/>
        <v>-58.010428025750173</v>
      </c>
      <c r="J931" s="2">
        <f t="shared" si="150"/>
        <v>-580.63406635493811</v>
      </c>
      <c r="K931" s="2">
        <f t="shared" si="151"/>
        <v>188.62582169037972</v>
      </c>
      <c r="L931" s="2">
        <f>SUM($K$7:$K931)</f>
        <v>115211.65800845419</v>
      </c>
      <c r="M931" t="str">
        <f t="shared" si="152"/>
        <v/>
      </c>
    </row>
    <row r="932" spans="2:13" x14ac:dyDescent="0.15">
      <c r="B932" s="4">
        <v>92.6</v>
      </c>
      <c r="C932" s="2">
        <f t="shared" si="144"/>
        <v>0.61449370708859874</v>
      </c>
      <c r="D932" s="2">
        <f t="shared" si="145"/>
        <v>-39.178337004009769</v>
      </c>
      <c r="E932" s="2">
        <f t="shared" si="146"/>
        <v>54.400271000159982</v>
      </c>
      <c r="F932" s="2">
        <f t="shared" si="147"/>
        <v>-93.578608004169752</v>
      </c>
      <c r="G932" t="str">
        <f t="shared" si="143"/>
        <v xml:space="preserve"> </v>
      </c>
      <c r="H932" s="2">
        <f t="shared" si="148"/>
        <v>-391.55930116125649</v>
      </c>
      <c r="I932" s="2">
        <f t="shared" si="149"/>
        <v>-58.116385245237467</v>
      </c>
      <c r="J932" s="2">
        <f t="shared" si="150"/>
        <v>-581.69363854981111</v>
      </c>
      <c r="K932" s="2">
        <f t="shared" si="151"/>
        <v>190.13433738855463</v>
      </c>
      <c r="L932" s="2">
        <f>SUM($K$7:$K932)</f>
        <v>115401.79234584275</v>
      </c>
      <c r="M932" t="str">
        <f t="shared" si="152"/>
        <v/>
      </c>
    </row>
    <row r="933" spans="2:13" x14ac:dyDescent="0.15">
      <c r="B933" s="4">
        <v>92.7</v>
      </c>
      <c r="C933" s="2">
        <f t="shared" si="144"/>
        <v>0.6621083135027277</v>
      </c>
      <c r="D933" s="2">
        <f t="shared" si="145"/>
        <v>-39.133523228241536</v>
      </c>
      <c r="E933" s="2">
        <f t="shared" si="146"/>
        <v>54.444443610589921</v>
      </c>
      <c r="F933" s="2">
        <f t="shared" si="147"/>
        <v>-93.577966838831458</v>
      </c>
      <c r="G933" t="str">
        <f t="shared" si="143"/>
        <v xml:space="preserve"> </v>
      </c>
      <c r="H933" s="2">
        <f t="shared" si="148"/>
        <v>-391.11242141962555</v>
      </c>
      <c r="I933" s="2">
        <f t="shared" si="149"/>
        <v>-58.222342464724761</v>
      </c>
      <c r="J933" s="2">
        <f t="shared" si="150"/>
        <v>-582.75321074468422</v>
      </c>
      <c r="K933" s="2">
        <f t="shared" si="151"/>
        <v>191.64078932505868</v>
      </c>
      <c r="L933" s="2">
        <f>SUM($K$7:$K933)</f>
        <v>115593.43313516781</v>
      </c>
      <c r="M933" t="str">
        <f t="shared" si="152"/>
        <v/>
      </c>
    </row>
    <row r="934" spans="2:13" x14ac:dyDescent="0.15">
      <c r="B934" s="4">
        <v>92.8</v>
      </c>
      <c r="C934" s="2">
        <f t="shared" si="144"/>
        <v>0.71132967991502483</v>
      </c>
      <c r="D934" s="2">
        <f t="shared" si="145"/>
        <v>-39.088961055683583</v>
      </c>
      <c r="E934" s="2">
        <f t="shared" si="146"/>
        <v>54.488616221019861</v>
      </c>
      <c r="F934" s="2">
        <f t="shared" si="147"/>
        <v>-93.577577276703437</v>
      </c>
      <c r="G934" t="str">
        <f t="shared" si="143"/>
        <v xml:space="preserve"> </v>
      </c>
      <c r="H934" s="2">
        <f t="shared" si="148"/>
        <v>-390.66847856784614</v>
      </c>
      <c r="I934" s="2">
        <f t="shared" si="149"/>
        <v>-58.32829968421207</v>
      </c>
      <c r="J934" s="2">
        <f t="shared" si="150"/>
        <v>-583.81278293955711</v>
      </c>
      <c r="K934" s="2">
        <f t="shared" si="151"/>
        <v>193.14430437171097</v>
      </c>
      <c r="L934" s="2">
        <f>SUM($K$7:$K934)</f>
        <v>115786.57743953953</v>
      </c>
      <c r="M934" t="str">
        <f t="shared" si="152"/>
        <v/>
      </c>
    </row>
    <row r="935" spans="2:13" x14ac:dyDescent="0.15">
      <c r="B935" s="4">
        <v>92.9</v>
      </c>
      <c r="C935" s="2">
        <f t="shared" si="144"/>
        <v>0.76213365766818697</v>
      </c>
      <c r="D935" s="2">
        <f t="shared" si="145"/>
        <v>-39.044734657885641</v>
      </c>
      <c r="E935" s="2">
        <f t="shared" si="146"/>
        <v>54.5327888314498</v>
      </c>
      <c r="F935" s="2">
        <f t="shared" si="147"/>
        <v>-93.577523489335448</v>
      </c>
      <c r="G935" t="str">
        <f t="shared" si="143"/>
        <v xml:space="preserve"> </v>
      </c>
      <c r="H935" s="2">
        <f t="shared" si="148"/>
        <v>-390.22828347231086</v>
      </c>
      <c r="I935" s="2">
        <f t="shared" si="149"/>
        <v>-58.434256903699364</v>
      </c>
      <c r="J935" s="2">
        <f t="shared" si="150"/>
        <v>-584.87235513443022</v>
      </c>
      <c r="K935" s="2">
        <f t="shared" si="151"/>
        <v>194.64407166211936</v>
      </c>
      <c r="L935" s="2">
        <f>SUM($K$7:$K935)</f>
        <v>115981.22151120164</v>
      </c>
      <c r="M935" t="str">
        <f t="shared" si="152"/>
        <v/>
      </c>
    </row>
    <row r="936" spans="2:13" x14ac:dyDescent="0.15">
      <c r="B936" s="4">
        <v>93</v>
      </c>
      <c r="C936" s="2">
        <f t="shared" si="144"/>
        <v>0.81449536403577838</v>
      </c>
      <c r="D936" s="2">
        <f t="shared" si="145"/>
        <v>-39.00092203657654</v>
      </c>
      <c r="E936" s="2">
        <f t="shared" si="146"/>
        <v>54.576961441879739</v>
      </c>
      <c r="F936" s="2">
        <f t="shared" si="147"/>
        <v>-93.577883478456272</v>
      </c>
      <c r="G936" t="str">
        <f t="shared" si="143"/>
        <v xml:space="preserve"> </v>
      </c>
      <c r="H936" s="2">
        <f t="shared" si="148"/>
        <v>-389.79258590202312</v>
      </c>
      <c r="I936" s="2">
        <f t="shared" si="149"/>
        <v>-58.540214123186672</v>
      </c>
      <c r="J936" s="2">
        <f t="shared" si="150"/>
        <v>-585.93192732930311</v>
      </c>
      <c r="K936" s="2">
        <f t="shared" si="151"/>
        <v>196.13934142727999</v>
      </c>
      <c r="L936" s="2">
        <f>SUM($K$7:$K936)</f>
        <v>116177.36085262892</v>
      </c>
      <c r="M936" t="str">
        <f t="shared" si="152"/>
        <v/>
      </c>
    </row>
    <row r="937" spans="2:13" x14ac:dyDescent="0.15">
      <c r="B937" s="4">
        <v>93.1</v>
      </c>
      <c r="C937" s="2">
        <f t="shared" si="144"/>
        <v>0.8683891982755938</v>
      </c>
      <c r="D937" s="2">
        <f t="shared" si="145"/>
        <v>-38.957595143828087</v>
      </c>
      <c r="E937" s="2">
        <f t="shared" si="146"/>
        <v>54.621134052309678</v>
      </c>
      <c r="F937" s="2">
        <f t="shared" si="147"/>
        <v>-93.578729196137772</v>
      </c>
      <c r="G937" t="str">
        <f t="shared" si="143"/>
        <v xml:space="preserve"> </v>
      </c>
      <c r="H937" s="2">
        <f t="shared" si="148"/>
        <v>-389.36207576438835</v>
      </c>
      <c r="I937" s="2">
        <f t="shared" si="149"/>
        <v>-58.646171342673952</v>
      </c>
      <c r="J937" s="2">
        <f t="shared" si="150"/>
        <v>-586.99149952417611</v>
      </c>
      <c r="K937" s="2">
        <f t="shared" si="151"/>
        <v>197.62942375978776</v>
      </c>
      <c r="L937" s="2">
        <f>SUM($K$7:$K937)</f>
        <v>116374.99027638871</v>
      </c>
      <c r="M937" t="str">
        <f t="shared" si="152"/>
        <v/>
      </c>
    </row>
    <row r="938" spans="2:13" x14ac:dyDescent="0.15">
      <c r="B938" s="4">
        <v>93.2</v>
      </c>
      <c r="C938" s="2">
        <f t="shared" si="144"/>
        <v>0.92378885804600941</v>
      </c>
      <c r="D938" s="2">
        <f t="shared" si="145"/>
        <v>-38.914820009049578</v>
      </c>
      <c r="E938" s="2">
        <f t="shared" si="146"/>
        <v>54.665306662739617</v>
      </c>
      <c r="F938" s="2">
        <f t="shared" si="147"/>
        <v>-93.580126671789202</v>
      </c>
      <c r="G938" t="str">
        <f t="shared" si="143"/>
        <v xml:space="preserve"> </v>
      </c>
      <c r="H938" s="2">
        <f t="shared" si="148"/>
        <v>-388.93738440627931</v>
      </c>
      <c r="I938" s="2">
        <f t="shared" si="149"/>
        <v>-58.752128562161261</v>
      </c>
      <c r="J938" s="2">
        <f t="shared" si="150"/>
        <v>-588.05107171904911</v>
      </c>
      <c r="K938" s="2">
        <f t="shared" si="151"/>
        <v>199.1136873127698</v>
      </c>
      <c r="L938" s="2">
        <f>SUM($K$7:$K938)</f>
        <v>116574.10396370148</v>
      </c>
      <c r="M938" t="str">
        <f t="shared" si="152"/>
        <v/>
      </c>
    </row>
    <row r="939" spans="2:13" x14ac:dyDescent="0.15">
      <c r="B939" s="4">
        <v>93.3</v>
      </c>
      <c r="C939" s="2">
        <f t="shared" si="144"/>
        <v>0.98066735616767176</v>
      </c>
      <c r="D939" s="2">
        <f t="shared" si="145"/>
        <v>-38.872656872206278</v>
      </c>
      <c r="E939" s="2">
        <f t="shared" si="146"/>
        <v>54.709479273169556</v>
      </c>
      <c r="F939" s="2">
        <f t="shared" si="147"/>
        <v>-93.582136145375841</v>
      </c>
      <c r="G939" t="str">
        <f t="shared" si="143"/>
        <v xml:space="preserve"> </v>
      </c>
      <c r="H939" s="2">
        <f t="shared" si="148"/>
        <v>-388.5190859743455</v>
      </c>
      <c r="I939" s="2">
        <f t="shared" si="149"/>
        <v>-58.858085781648555</v>
      </c>
      <c r="J939" s="2">
        <f t="shared" si="150"/>
        <v>-589.11064391392199</v>
      </c>
      <c r="K939" s="2">
        <f t="shared" si="151"/>
        <v>200.59155793957649</v>
      </c>
      <c r="L939" s="2">
        <f>SUM($K$7:$K939)</f>
        <v>116774.69552164106</v>
      </c>
      <c r="M939" t="str">
        <f t="shared" si="152"/>
        <v/>
      </c>
    </row>
    <row r="940" spans="2:13" x14ac:dyDescent="0.15">
      <c r="B940" s="4">
        <v>93.4</v>
      </c>
      <c r="C940" s="2">
        <f t="shared" si="144"/>
        <v>1.0389970377112832</v>
      </c>
      <c r="D940" s="2">
        <f t="shared" si="145"/>
        <v>-38.831160322662825</v>
      </c>
      <c r="E940" s="2">
        <f t="shared" si="146"/>
        <v>54.753651883599495</v>
      </c>
      <c r="F940" s="2">
        <f t="shared" si="147"/>
        <v>-93.584812206262313</v>
      </c>
      <c r="G940" t="str">
        <f t="shared" si="143"/>
        <v xml:space="preserve"> </v>
      </c>
      <c r="H940" s="2">
        <f t="shared" si="148"/>
        <v>-388.10769882863536</v>
      </c>
      <c r="I940" s="2">
        <f t="shared" si="149"/>
        <v>-58.964043001135849</v>
      </c>
      <c r="J940" s="2">
        <f t="shared" si="150"/>
        <v>-590.1702161087951</v>
      </c>
      <c r="K940" s="2">
        <f t="shared" si="151"/>
        <v>202.06251728015974</v>
      </c>
      <c r="L940" s="2">
        <f>SUM($K$7:$K940)</f>
        <v>116976.75803892122</v>
      </c>
      <c r="M940" t="str">
        <f t="shared" si="152"/>
        <v/>
      </c>
    </row>
    <row r="941" spans="2:13" x14ac:dyDescent="0.15">
      <c r="B941" s="4">
        <v>93.5</v>
      </c>
      <c r="C941" s="2">
        <f t="shared" si="144"/>
        <v>1.09874959739264</v>
      </c>
      <c r="D941" s="2">
        <f t="shared" si="145"/>
        <v>-38.790379443064246</v>
      </c>
      <c r="E941" s="2">
        <f t="shared" si="146"/>
        <v>54.797824494029435</v>
      </c>
      <c r="F941" s="2">
        <f t="shared" si="147"/>
        <v>-93.588203937093681</v>
      </c>
      <c r="G941" t="str">
        <f t="shared" si="143"/>
        <v xml:space="preserve"> </v>
      </c>
      <c r="H941" s="2">
        <f t="shared" si="148"/>
        <v>-387.70368700371284</v>
      </c>
      <c r="I941" s="2">
        <f t="shared" si="149"/>
        <v>-59.070000220623157</v>
      </c>
      <c r="J941" s="2">
        <f t="shared" si="150"/>
        <v>-591.22978830366799</v>
      </c>
      <c r="K941" s="2">
        <f t="shared" si="151"/>
        <v>203.52610129995514</v>
      </c>
      <c r="L941" s="2">
        <f>SUM($K$7:$K941)</f>
        <v>117180.28414022118</v>
      </c>
      <c r="M941" t="str">
        <f t="shared" si="152"/>
        <v/>
      </c>
    </row>
    <row r="942" spans="2:13" x14ac:dyDescent="0.15">
      <c r="B942" s="4">
        <v>93.6</v>
      </c>
      <c r="C942" s="2">
        <f t="shared" si="144"/>
        <v>1.1598960972565777</v>
      </c>
      <c r="D942" s="2">
        <f t="shared" si="145"/>
        <v>-38.750357957678318</v>
      </c>
      <c r="E942" s="2">
        <f t="shared" si="146"/>
        <v>54.841997104459367</v>
      </c>
      <c r="F942" s="2">
        <f t="shared" si="147"/>
        <v>-93.592355062137685</v>
      </c>
      <c r="G942" t="str">
        <f t="shared" si="143"/>
        <v xml:space="preserve"> </v>
      </c>
      <c r="H942" s="2">
        <f t="shared" si="148"/>
        <v>-387.30746171156181</v>
      </c>
      <c r="I942" s="2">
        <f t="shared" si="149"/>
        <v>-59.175957440110437</v>
      </c>
      <c r="J942" s="2">
        <f t="shared" si="150"/>
        <v>-592.28936049854099</v>
      </c>
      <c r="K942" s="2">
        <f t="shared" si="151"/>
        <v>204.98189878697917</v>
      </c>
      <c r="L942" s="2">
        <f>SUM($K$7:$K942)</f>
        <v>117385.26603900816</v>
      </c>
      <c r="M942" t="str">
        <f t="shared" si="152"/>
        <v/>
      </c>
    </row>
    <row r="943" spans="2:13" x14ac:dyDescent="0.15">
      <c r="B943" s="4">
        <v>93.7</v>
      </c>
      <c r="C943" s="2">
        <f t="shared" si="144"/>
        <v>1.2224069846300125</v>
      </c>
      <c r="D943" s="2">
        <f t="shared" si="145"/>
        <v>-38.711134384634043</v>
      </c>
      <c r="E943" s="2">
        <f t="shared" si="146"/>
        <v>54.886169714889313</v>
      </c>
      <c r="F943" s="2">
        <f t="shared" si="147"/>
        <v>-93.597304099523356</v>
      </c>
      <c r="G943" t="str">
        <f t="shared" si="143"/>
        <v xml:space="preserve"> </v>
      </c>
      <c r="H943" s="2">
        <f t="shared" si="148"/>
        <v>-386.91938288069468</v>
      </c>
      <c r="I943" s="2">
        <f t="shared" si="149"/>
        <v>-59.281914659597746</v>
      </c>
      <c r="J943" s="2">
        <f t="shared" si="150"/>
        <v>-593.34893269341387</v>
      </c>
      <c r="K943" s="2">
        <f t="shared" si="151"/>
        <v>206.42954981271919</v>
      </c>
      <c r="L943" s="2">
        <f>SUM($K$7:$K943)</f>
        <v>117591.69558882088</v>
      </c>
      <c r="M943" t="str">
        <f t="shared" si="152"/>
        <v/>
      </c>
    </row>
    <row r="944" spans="2:13" x14ac:dyDescent="0.15">
      <c r="B944" s="4">
        <v>93.8</v>
      </c>
      <c r="C944" s="2">
        <f t="shared" si="144"/>
        <v>1.2862521103259041</v>
      </c>
      <c r="D944" s="2">
        <f t="shared" si="145"/>
        <v>-38.672742191504895</v>
      </c>
      <c r="E944" s="2">
        <f t="shared" si="146"/>
        <v>54.930342325319245</v>
      </c>
      <c r="F944" s="2">
        <f t="shared" si="147"/>
        <v>-93.60308451682414</v>
      </c>
      <c r="G944" t="str">
        <f t="shared" si="143"/>
        <v xml:space="preserve"> </v>
      </c>
      <c r="H944" s="2">
        <f t="shared" si="148"/>
        <v>-386.5397607260133</v>
      </c>
      <c r="I944" s="2">
        <f t="shared" si="149"/>
        <v>-59.38787187908504</v>
      </c>
      <c r="J944" s="2">
        <f t="shared" si="150"/>
        <v>-594.40850488828687</v>
      </c>
      <c r="K944" s="2">
        <f t="shared" si="151"/>
        <v>207.86874416227357</v>
      </c>
      <c r="L944" s="2">
        <f>SUM($K$7:$K944)</f>
        <v>117799.56433298315</v>
      </c>
      <c r="M944" t="str">
        <f t="shared" si="152"/>
        <v/>
      </c>
    </row>
    <row r="945" spans="2:13" x14ac:dyDescent="0.15">
      <c r="B945" s="4">
        <v>93.9</v>
      </c>
      <c r="C945" s="2">
        <f t="shared" si="144"/>
        <v>1.3514007470791398</v>
      </c>
      <c r="D945" s="2">
        <f t="shared" si="145"/>
        <v>-38.635209953697768</v>
      </c>
      <c r="E945" s="2">
        <f t="shared" si="146"/>
        <v>54.974514935749191</v>
      </c>
      <c r="F945" s="2">
        <f t="shared" si="147"/>
        <v>-93.609724889446966</v>
      </c>
      <c r="G945" t="str">
        <f t="shared" si="143"/>
        <v xml:space="preserve"> </v>
      </c>
      <c r="H945" s="2">
        <f t="shared" si="148"/>
        <v>-386.16885734410067</v>
      </c>
      <c r="I945" s="2">
        <f t="shared" si="149"/>
        <v>-59.493829098572334</v>
      </c>
      <c r="J945" s="2">
        <f t="shared" si="150"/>
        <v>-595.46807708315987</v>
      </c>
      <c r="K945" s="2">
        <f t="shared" si="151"/>
        <v>209.2992197390592</v>
      </c>
      <c r="L945" s="2">
        <f>SUM($K$7:$K945)</f>
        <v>118008.86355272221</v>
      </c>
      <c r="M945" t="str">
        <f t="shared" si="152"/>
        <v/>
      </c>
    </row>
    <row r="946" spans="2:13" x14ac:dyDescent="0.15">
      <c r="B946" s="4">
        <v>94</v>
      </c>
      <c r="C946" s="2">
        <f t="shared" si="144"/>
        <v>1.4178216081952115</v>
      </c>
      <c r="D946" s="2">
        <f t="shared" si="145"/>
        <v>-38.59856151512237</v>
      </c>
      <c r="E946" s="2">
        <f t="shared" si="146"/>
        <v>55.018687546179123</v>
      </c>
      <c r="F946" s="2">
        <f t="shared" si="147"/>
        <v>-93.617249061301493</v>
      </c>
      <c r="G946" t="str">
        <f t="shared" si="143"/>
        <v xml:space="preserve"> </v>
      </c>
      <c r="H946" s="2">
        <f t="shared" si="148"/>
        <v>-385.8068883287624</v>
      </c>
      <c r="I946" s="2">
        <f t="shared" si="149"/>
        <v>-59.599786318059643</v>
      </c>
      <c r="J946" s="2">
        <f t="shared" si="150"/>
        <v>-596.52764927803287</v>
      </c>
      <c r="K946" s="2">
        <f t="shared" si="151"/>
        <v>210.72076094927047</v>
      </c>
      <c r="L946" s="2">
        <f>SUM($K$7:$K946)</f>
        <v>118219.58431367148</v>
      </c>
      <c r="M946" t="str">
        <f t="shared" si="152"/>
        <v/>
      </c>
    </row>
    <row r="947" spans="2:13" x14ac:dyDescent="0.15">
      <c r="B947" s="4">
        <v>94.1</v>
      </c>
      <c r="C947" s="2">
        <f t="shared" si="144"/>
        <v>1.485482866393653</v>
      </c>
      <c r="D947" s="2">
        <f t="shared" si="145"/>
        <v>-38.562816150630113</v>
      </c>
      <c r="E947" s="2">
        <f t="shared" si="146"/>
        <v>55.062860156609062</v>
      </c>
      <c r="F947" s="2">
        <f t="shared" si="147"/>
        <v>-93.625676307239175</v>
      </c>
      <c r="G947" t="str">
        <f t="shared" si="143"/>
        <v xml:space="preserve"> </v>
      </c>
      <c r="H947" s="2">
        <f t="shared" si="148"/>
        <v>-385.45402440177787</v>
      </c>
      <c r="I947" s="2">
        <f t="shared" si="149"/>
        <v>-59.705743537546923</v>
      </c>
      <c r="J947" s="2">
        <f t="shared" si="150"/>
        <v>-597.58722147290587</v>
      </c>
      <c r="K947" s="2">
        <f t="shared" si="151"/>
        <v>212.133197071128</v>
      </c>
      <c r="L947" s="2">
        <f>SUM($K$7:$K947)</f>
        <v>118431.71751074262</v>
      </c>
      <c r="M947" t="str">
        <f t="shared" si="152"/>
        <v/>
      </c>
    </row>
    <row r="948" spans="2:13" x14ac:dyDescent="0.15">
      <c r="B948" s="4">
        <v>94.2</v>
      </c>
      <c r="C948" s="2">
        <f t="shared" si="144"/>
        <v>1.5543521728270804</v>
      </c>
      <c r="D948" s="2">
        <f t="shared" si="145"/>
        <v>-38.527988729725465</v>
      </c>
      <c r="E948" s="2">
        <f t="shared" si="146"/>
        <v>55.107032767039001</v>
      </c>
      <c r="F948" s="2">
        <f t="shared" si="147"/>
        <v>-93.635021496764466</v>
      </c>
      <c r="G948" t="str">
        <f t="shared" si="143"/>
        <v xml:space="preserve"> </v>
      </c>
      <c r="H948" s="2">
        <f t="shared" si="148"/>
        <v>-385.11039305396969</v>
      </c>
      <c r="I948" s="2">
        <f t="shared" si="149"/>
        <v>-59.811700757034245</v>
      </c>
      <c r="J948" s="2">
        <f t="shared" si="150"/>
        <v>-598.64679366777887</v>
      </c>
      <c r="K948" s="2">
        <f t="shared" si="151"/>
        <v>213.53640061380918</v>
      </c>
      <c r="L948" s="2">
        <f>SUM($K$7:$K948)</f>
        <v>118645.25391135643</v>
      </c>
      <c r="M948" t="str">
        <f t="shared" si="152"/>
        <v/>
      </c>
    </row>
    <row r="949" spans="2:13" x14ac:dyDescent="0.15">
      <c r="B949" s="4">
        <v>94.3</v>
      </c>
      <c r="C949" s="2">
        <f t="shared" si="144"/>
        <v>1.624396676258101</v>
      </c>
      <c r="D949" s="2">
        <f t="shared" si="145"/>
        <v>-38.494089881068462</v>
      </c>
      <c r="E949" s="2">
        <f t="shared" si="146"/>
        <v>55.151205377468941</v>
      </c>
      <c r="F949" s="2">
        <f t="shared" si="147"/>
        <v>-93.645295258537402</v>
      </c>
      <c r="G949" t="str">
        <f t="shared" si="143"/>
        <v xml:space="preserve"> </v>
      </c>
      <c r="H949" s="2">
        <f t="shared" si="148"/>
        <v>-384.77608019184413</v>
      </c>
      <c r="I949" s="2">
        <f t="shared" si="149"/>
        <v>-59.917657976521525</v>
      </c>
      <c r="J949" s="2">
        <f t="shared" si="150"/>
        <v>-599.70636586265186</v>
      </c>
      <c r="K949" s="2">
        <f t="shared" si="151"/>
        <v>214.93028567080773</v>
      </c>
      <c r="L949" s="2">
        <f>SUM($K$7:$K949)</f>
        <v>118860.18419702724</v>
      </c>
      <c r="M949" t="str">
        <f t="shared" si="152"/>
        <v/>
      </c>
    </row>
    <row r="950" spans="2:13" x14ac:dyDescent="0.15">
      <c r="B950" s="4">
        <v>94.4</v>
      </c>
      <c r="C950" s="2">
        <f t="shared" si="144"/>
        <v>1.6955830423755032</v>
      </c>
      <c r="D950" s="2">
        <f t="shared" si="145"/>
        <v>-38.461126157300363</v>
      </c>
      <c r="E950" s="2">
        <f t="shared" si="146"/>
        <v>55.19537798789888</v>
      </c>
      <c r="F950" s="2">
        <f t="shared" si="147"/>
        <v>-93.65650414519925</v>
      </c>
      <c r="G950" t="str">
        <f t="shared" si="143"/>
        <v xml:space="preserve"> </v>
      </c>
      <c r="H950" s="2">
        <f t="shared" si="148"/>
        <v>-384.45113178521359</v>
      </c>
      <c r="I950" s="2">
        <f t="shared" si="149"/>
        <v>-60.023615196008834</v>
      </c>
      <c r="J950" s="2">
        <f t="shared" si="150"/>
        <v>-600.76593805752475</v>
      </c>
      <c r="K950" s="2">
        <f t="shared" si="151"/>
        <v>216.31480627231116</v>
      </c>
      <c r="L950" s="2">
        <f>SUM($K$7:$K950)</f>
        <v>119076.49900329954</v>
      </c>
      <c r="M950" t="str">
        <f t="shared" si="152"/>
        <v/>
      </c>
    </row>
    <row r="951" spans="2:13" x14ac:dyDescent="0.15">
      <c r="B951" s="4">
        <v>94.5</v>
      </c>
      <c r="C951" s="2">
        <f t="shared" si="144"/>
        <v>1.7678774732322466</v>
      </c>
      <c r="D951" s="2">
        <f t="shared" si="145"/>
        <v>-38.429100199742351</v>
      </c>
      <c r="E951" s="2">
        <f t="shared" si="146"/>
        <v>55.239550598328819</v>
      </c>
      <c r="F951" s="2">
        <f t="shared" si="147"/>
        <v>-93.66865079807117</v>
      </c>
      <c r="G951" t="str">
        <f t="shared" si="143"/>
        <v xml:space="preserve"> </v>
      </c>
      <c r="H951" s="2">
        <f t="shared" si="148"/>
        <v>-384.13555551136085</v>
      </c>
      <c r="I951" s="2">
        <f t="shared" si="149"/>
        <v>-60.129572415496128</v>
      </c>
      <c r="J951" s="2">
        <f t="shared" si="150"/>
        <v>-601.82551025239775</v>
      </c>
      <c r="K951" s="2">
        <f t="shared" si="151"/>
        <v>217.6899547410369</v>
      </c>
      <c r="L951" s="2">
        <f>SUM($K$7:$K951)</f>
        <v>119294.18895804058</v>
      </c>
      <c r="M951" t="str">
        <f t="shared" si="152"/>
        <v/>
      </c>
    </row>
    <row r="952" spans="2:13" x14ac:dyDescent="0.15">
      <c r="B952" s="4">
        <v>94.6</v>
      </c>
      <c r="C952" s="2">
        <f t="shared" si="144"/>
        <v>1.8412457267874203</v>
      </c>
      <c r="D952" s="2">
        <f t="shared" si="145"/>
        <v>-38.398010902529826</v>
      </c>
      <c r="E952" s="2">
        <f t="shared" si="146"/>
        <v>55.283723208758751</v>
      </c>
      <c r="F952" s="2">
        <f t="shared" si="147"/>
        <v>-93.681734111288577</v>
      </c>
      <c r="G952" t="str">
        <f t="shared" si="143"/>
        <v xml:space="preserve"> </v>
      </c>
      <c r="H952" s="2">
        <f t="shared" si="148"/>
        <v>-383.82932239146169</v>
      </c>
      <c r="I952" s="2">
        <f t="shared" si="149"/>
        <v>-60.235529634983408</v>
      </c>
      <c r="J952" s="2">
        <f t="shared" si="150"/>
        <v>-602.88508244727075</v>
      </c>
      <c r="K952" s="2">
        <f t="shared" si="151"/>
        <v>219.05576005580906</v>
      </c>
      <c r="L952" s="2">
        <f>SUM($K$7:$K952)</f>
        <v>119513.24471809639</v>
      </c>
      <c r="M952" t="str">
        <f t="shared" si="152"/>
        <v/>
      </c>
    </row>
    <row r="953" spans="2:13" x14ac:dyDescent="0.15">
      <c r="B953" s="4">
        <v>94.7</v>
      </c>
      <c r="C953" s="2">
        <f t="shared" si="144"/>
        <v>1.9156531365346865</v>
      </c>
      <c r="D953" s="2">
        <f t="shared" si="145"/>
        <v>-38.36785357576251</v>
      </c>
      <c r="E953" s="2">
        <f t="shared" si="146"/>
        <v>55.327895819188697</v>
      </c>
      <c r="F953" s="2">
        <f t="shared" si="147"/>
        <v>-93.695749394951207</v>
      </c>
      <c r="G953" t="str">
        <f t="shared" si="143"/>
        <v xml:space="preserve"> </v>
      </c>
      <c r="H953" s="2">
        <f t="shared" si="148"/>
        <v>-383.53236841514212</v>
      </c>
      <c r="I953" s="2">
        <f t="shared" si="149"/>
        <v>-60.34148685447073</v>
      </c>
      <c r="J953" s="2">
        <f t="shared" si="150"/>
        <v>-603.94465464214375</v>
      </c>
      <c r="K953" s="2">
        <f t="shared" si="151"/>
        <v>220.41228622700163</v>
      </c>
      <c r="L953" s="2">
        <f>SUM($K$7:$K953)</f>
        <v>119733.6570043234</v>
      </c>
      <c r="M953" t="str">
        <f t="shared" si="152"/>
        <v/>
      </c>
    </row>
    <row r="954" spans="2:13" x14ac:dyDescent="0.15">
      <c r="B954" s="4">
        <v>94.8</v>
      </c>
      <c r="C954" s="2">
        <f t="shared" si="144"/>
        <v>1.9910646312006719</v>
      </c>
      <c r="D954" s="2">
        <f t="shared" si="145"/>
        <v>-38.338620107265918</v>
      </c>
      <c r="E954" s="2">
        <f t="shared" si="146"/>
        <v>55.372068429618629</v>
      </c>
      <c r="F954" s="2">
        <f t="shared" si="147"/>
        <v>-93.710688536884547</v>
      </c>
      <c r="G954" t="str">
        <f t="shared" si="143"/>
        <v xml:space="preserve"> </v>
      </c>
      <c r="H954" s="2">
        <f t="shared" si="148"/>
        <v>-383.24459614920505</v>
      </c>
      <c r="I954" s="2">
        <f t="shared" si="149"/>
        <v>-60.44744407395801</v>
      </c>
      <c r="J954" s="2">
        <f t="shared" si="150"/>
        <v>-605.00422683701663</v>
      </c>
      <c r="K954" s="2">
        <f t="shared" si="151"/>
        <v>221.75963068781158</v>
      </c>
      <c r="L954" s="2">
        <f>SUM($K$7:$K954)</f>
        <v>119955.41663501121</v>
      </c>
      <c r="M954" t="str">
        <f t="shared" si="152"/>
        <v/>
      </c>
    </row>
    <row r="955" spans="2:13" x14ac:dyDescent="0.15">
      <c r="B955" s="4">
        <v>94.9</v>
      </c>
      <c r="C955" s="2">
        <f t="shared" si="144"/>
        <v>2.0674447544961794</v>
      </c>
      <c r="D955" s="2">
        <f t="shared" si="145"/>
        <v>-38.310299122575103</v>
      </c>
      <c r="E955" s="2">
        <f t="shared" si="146"/>
        <v>55.416241040048575</v>
      </c>
      <c r="F955" s="2">
        <f t="shared" si="147"/>
        <v>-93.726540162623678</v>
      </c>
      <c r="G955" t="str">
        <f t="shared" si="143"/>
        <v xml:space="preserve"> </v>
      </c>
      <c r="H955" s="2">
        <f t="shared" si="148"/>
        <v>-382.96587632671839</v>
      </c>
      <c r="I955" s="2">
        <f t="shared" si="149"/>
        <v>-60.553401293445319</v>
      </c>
      <c r="J955" s="2">
        <f t="shared" si="150"/>
        <v>-606.06379903188963</v>
      </c>
      <c r="K955" s="2">
        <f t="shared" si="151"/>
        <v>223.09792270517124</v>
      </c>
      <c r="L955" s="2">
        <f>SUM($K$7:$K955)</f>
        <v>120178.51455771638</v>
      </c>
      <c r="M955" t="str">
        <f t="shared" si="152"/>
        <v/>
      </c>
    </row>
    <row r="956" spans="2:13" x14ac:dyDescent="0.15">
      <c r="B956" s="4">
        <v>95</v>
      </c>
      <c r="C956" s="2">
        <f t="shared" si="144"/>
        <v>2.1447576849039365</v>
      </c>
      <c r="D956" s="2">
        <f t="shared" si="145"/>
        <v>-38.282876142768572</v>
      </c>
      <c r="E956" s="2">
        <f t="shared" si="146"/>
        <v>55.460413650478507</v>
      </c>
      <c r="F956" s="2">
        <f t="shared" si="147"/>
        <v>-93.743289793247072</v>
      </c>
      <c r="G956" t="str">
        <f t="shared" si="143"/>
        <v xml:space="preserve"> </v>
      </c>
      <c r="H956" s="2">
        <f t="shared" si="148"/>
        <v>-382.69604941282222</v>
      </c>
      <c r="I956" s="2">
        <f t="shared" si="149"/>
        <v>-60.659358512932613</v>
      </c>
      <c r="J956" s="2">
        <f t="shared" si="150"/>
        <v>-607.12337122676252</v>
      </c>
      <c r="K956" s="2">
        <f t="shared" si="151"/>
        <v>224.4273218139403</v>
      </c>
      <c r="L956" s="2">
        <f>SUM($K$7:$K956)</f>
        <v>120402.94187953032</v>
      </c>
      <c r="M956" t="str">
        <f t="shared" si="152"/>
        <v/>
      </c>
    </row>
    <row r="957" spans="2:13" x14ac:dyDescent="0.15">
      <c r="B957" s="4">
        <v>95.1</v>
      </c>
      <c r="C957" s="2">
        <f t="shared" si="144"/>
        <v>2.2229672554872337</v>
      </c>
      <c r="D957" s="2">
        <f t="shared" si="145"/>
        <v>-38.256333739795863</v>
      </c>
      <c r="E957" s="2">
        <f t="shared" si="146"/>
        <v>55.504586260908447</v>
      </c>
      <c r="F957" s="2">
        <f t="shared" si="147"/>
        <v>-93.760920000704317</v>
      </c>
      <c r="G957" t="str">
        <f t="shared" si="143"/>
        <v xml:space="preserve"> </v>
      </c>
      <c r="H957" s="2">
        <f t="shared" si="148"/>
        <v>-382.43492714377277</v>
      </c>
      <c r="I957" s="2">
        <f t="shared" si="149"/>
        <v>-60.765315732419893</v>
      </c>
      <c r="J957" s="2">
        <f t="shared" si="150"/>
        <v>-608.18294342163551</v>
      </c>
      <c r="K957" s="2">
        <f t="shared" si="151"/>
        <v>225.74801627786275</v>
      </c>
      <c r="L957" s="2">
        <f>SUM($K$7:$K957)</f>
        <v>120628.68989580819</v>
      </c>
      <c r="M957" t="str">
        <f t="shared" si="152"/>
        <v/>
      </c>
    </row>
    <row r="958" spans="2:13" x14ac:dyDescent="0.15">
      <c r="B958" s="4">
        <v>95.2</v>
      </c>
      <c r="C958" s="2">
        <f t="shared" si="144"/>
        <v>2.3020369737034656</v>
      </c>
      <c r="D958" s="2">
        <f t="shared" si="145"/>
        <v>-38.230651688958687</v>
      </c>
      <c r="E958" s="2">
        <f t="shared" si="146"/>
        <v>55.548758871338393</v>
      </c>
      <c r="F958" s="2">
        <f t="shared" si="147"/>
        <v>-93.77941056029708</v>
      </c>
      <c r="G958" t="str">
        <f t="shared" si="143"/>
        <v xml:space="preserve"> </v>
      </c>
      <c r="H958" s="2">
        <f t="shared" si="148"/>
        <v>-382.18229403590391</v>
      </c>
      <c r="I958" s="2">
        <f t="shared" si="149"/>
        <v>-60.871272951907216</v>
      </c>
      <c r="J958" s="2">
        <f t="shared" si="150"/>
        <v>-609.24251561650851</v>
      </c>
      <c r="K958" s="2">
        <f t="shared" si="151"/>
        <v>227.0602215806046</v>
      </c>
      <c r="L958" s="2">
        <f>SUM($K$7:$K958)</f>
        <v>120855.75011738879</v>
      </c>
      <c r="M958" t="str">
        <f t="shared" si="152"/>
        <v/>
      </c>
    </row>
    <row r="959" spans="2:13" x14ac:dyDescent="0.15">
      <c r="B959" s="4">
        <v>95.3</v>
      </c>
      <c r="C959" s="2">
        <f t="shared" si="144"/>
        <v>2.3819300412076103</v>
      </c>
      <c r="D959" s="2">
        <f t="shared" si="145"/>
        <v>-38.205807118222097</v>
      </c>
      <c r="E959" s="2">
        <f t="shared" si="146"/>
        <v>55.592931481768325</v>
      </c>
      <c r="F959" s="2">
        <f t="shared" si="147"/>
        <v>-93.798738599990429</v>
      </c>
      <c r="G959" t="str">
        <f t="shared" ref="G959:G1022" si="153">IF(AND($F959&gt;=-0.5,$F959&lt;0.5),$B959," ")</f>
        <v xml:space="preserve"> </v>
      </c>
      <c r="H959" s="2">
        <f t="shared" si="148"/>
        <v>-381.93790886135059</v>
      </c>
      <c r="I959" s="2">
        <f t="shared" si="149"/>
        <v>-60.977230171394496</v>
      </c>
      <c r="J959" s="2">
        <f t="shared" si="150"/>
        <v>-610.30208781138151</v>
      </c>
      <c r="K959" s="2">
        <f t="shared" si="151"/>
        <v>228.36417895003092</v>
      </c>
      <c r="L959" s="2">
        <f>SUM($K$7:$K959)</f>
        <v>121084.11429633881</v>
      </c>
      <c r="M959" t="str">
        <f t="shared" si="152"/>
        <v/>
      </c>
    </row>
    <row r="960" spans="2:13" x14ac:dyDescent="0.15">
      <c r="B960" s="4">
        <v>95.4</v>
      </c>
      <c r="C960" s="2">
        <f t="shared" si="144"/>
        <v>2.4626093736309258</v>
      </c>
      <c r="D960" s="2">
        <f t="shared" si="145"/>
        <v>-38.181774654048027</v>
      </c>
      <c r="E960" s="2">
        <f t="shared" si="146"/>
        <v>55.637104092198271</v>
      </c>
      <c r="F960" s="2">
        <f t="shared" si="147"/>
        <v>-93.818878746246298</v>
      </c>
      <c r="G960" t="str">
        <f t="shared" si="153"/>
        <v xml:space="preserve"> </v>
      </c>
      <c r="H960" s="2">
        <f t="shared" si="148"/>
        <v>-381.70150608754494</v>
      </c>
      <c r="I960" s="2">
        <f t="shared" si="149"/>
        <v>-61.083187390881818</v>
      </c>
      <c r="J960" s="2">
        <f t="shared" si="150"/>
        <v>-611.36166000625462</v>
      </c>
      <c r="K960" s="2">
        <f t="shared" si="151"/>
        <v>229.66015391870968</v>
      </c>
      <c r="L960" s="2">
        <f>SUM($K$7:$K960)</f>
        <v>121313.77445025752</v>
      </c>
      <c r="M960" t="str">
        <f t="shared" si="152"/>
        <v/>
      </c>
    </row>
    <row r="961" spans="2:13" x14ac:dyDescent="0.15">
      <c r="B961" s="4">
        <v>95.5</v>
      </c>
      <c r="C961" s="2">
        <f t="shared" si="144"/>
        <v>2.5440376203203954</v>
      </c>
      <c r="D961" s="2">
        <f t="shared" si="145"/>
        <v>-38.158526563460967</v>
      </c>
      <c r="E961" s="2">
        <f t="shared" si="146"/>
        <v>55.681276702628203</v>
      </c>
      <c r="F961" s="2">
        <f t="shared" si="147"/>
        <v>-93.839803266089177</v>
      </c>
      <c r="G961" t="str">
        <f t="shared" si="153"/>
        <v xml:space="preserve"> </v>
      </c>
      <c r="H961" s="2">
        <f t="shared" si="148"/>
        <v>-381.47279727765692</v>
      </c>
      <c r="I961" s="2">
        <f t="shared" si="149"/>
        <v>-61.189144610369098</v>
      </c>
      <c r="J961" s="2">
        <f t="shared" si="150"/>
        <v>-612.4212322011274</v>
      </c>
      <c r="K961" s="2">
        <f t="shared" si="151"/>
        <v>230.94843492347047</v>
      </c>
      <c r="L961" s="2">
        <f>SUM($K$7:$K961)</f>
        <v>121544.72288518099</v>
      </c>
      <c r="M961" t="str">
        <f t="shared" si="152"/>
        <v/>
      </c>
    </row>
    <row r="962" spans="2:13" x14ac:dyDescent="0.15">
      <c r="B962" s="4">
        <v>95.6</v>
      </c>
      <c r="C962" s="2">
        <f t="shared" si="144"/>
        <v>2.6261771840250674</v>
      </c>
      <c r="D962" s="2">
        <f t="shared" si="145"/>
        <v>-38.136032892070418</v>
      </c>
      <c r="E962" s="2">
        <f t="shared" si="146"/>
        <v>55.725449313058142</v>
      </c>
      <c r="F962" s="2">
        <f t="shared" si="147"/>
        <v>-93.861482205128567</v>
      </c>
      <c r="G962" t="str">
        <f t="shared" si="153"/>
        <v xml:space="preserve"> </v>
      </c>
      <c r="H962" s="2">
        <f t="shared" si="148"/>
        <v>-381.25147244931941</v>
      </c>
      <c r="I962" s="2">
        <f t="shared" si="149"/>
        <v>-61.295101829856392</v>
      </c>
      <c r="J962" s="2">
        <f t="shared" si="150"/>
        <v>-613.48080439600051</v>
      </c>
      <c r="K962" s="2">
        <f t="shared" si="151"/>
        <v>232.2293319466811</v>
      </c>
      <c r="L962" s="2">
        <f>SUM($K$7:$K962)</f>
        <v>121776.95221712768</v>
      </c>
      <c r="M962" t="str">
        <f t="shared" si="152"/>
        <v/>
      </c>
    </row>
    <row r="963" spans="2:13" x14ac:dyDescent="0.15">
      <c r="B963" s="4">
        <v>95.7</v>
      </c>
      <c r="C963" s="2">
        <f t="shared" si="144"/>
        <v>2.7089902405159449</v>
      </c>
      <c r="D963" s="2">
        <f t="shared" si="145"/>
        <v>-38.114261597793458</v>
      </c>
      <c r="E963" s="2">
        <f t="shared" si="146"/>
        <v>55.769621923488081</v>
      </c>
      <c r="F963" s="2">
        <f t="shared" si="147"/>
        <v>-93.883883521281547</v>
      </c>
      <c r="G963" t="str">
        <f t="shared" si="153"/>
        <v xml:space="preserve"> </v>
      </c>
      <c r="H963" s="2">
        <f t="shared" si="148"/>
        <v>-381.03720138914349</v>
      </c>
      <c r="I963" s="2">
        <f t="shared" si="149"/>
        <v>-61.401059049343701</v>
      </c>
      <c r="J963" s="2">
        <f t="shared" si="150"/>
        <v>-614.54037659087339</v>
      </c>
      <c r="K963" s="2">
        <f t="shared" si="151"/>
        <v>233.5031752017299</v>
      </c>
      <c r="L963" s="2">
        <f>SUM($K$7:$K963)</f>
        <v>122010.4553923294</v>
      </c>
      <c r="M963" t="str">
        <f t="shared" si="152"/>
        <v/>
      </c>
    </row>
    <row r="964" spans="2:13" x14ac:dyDescent="0.15">
      <c r="B964" s="4">
        <v>95.8</v>
      </c>
      <c r="C964" s="2">
        <f t="shared" si="144"/>
        <v>2.7924387581262664</v>
      </c>
      <c r="D964" s="2">
        <f t="shared" si="145"/>
        <v>-38.093178680035244</v>
      </c>
      <c r="E964" s="2">
        <f t="shared" si="146"/>
        <v>55.813794533918021</v>
      </c>
      <c r="F964" s="2">
        <f t="shared" si="147"/>
        <v>-93.906973213953265</v>
      </c>
      <c r="G964" t="str">
        <f t="shared" si="153"/>
        <v xml:space="preserve"> </v>
      </c>
      <c r="H964" s="2">
        <f t="shared" si="148"/>
        <v>-380.82963492069302</v>
      </c>
      <c r="I964" s="2">
        <f t="shared" si="149"/>
        <v>-61.507016268830981</v>
      </c>
      <c r="J964" s="2">
        <f t="shared" si="150"/>
        <v>-615.59994878574639</v>
      </c>
      <c r="K964" s="2">
        <f t="shared" si="151"/>
        <v>234.77031386505337</v>
      </c>
      <c r="L964" s="2">
        <f>SUM($K$7:$K964)</f>
        <v>122245.22570619445</v>
      </c>
      <c r="M964" t="str">
        <f t="shared" si="152"/>
        <v/>
      </c>
    </row>
    <row r="965" spans="2:13" x14ac:dyDescent="0.15">
      <c r="B965" s="4">
        <v>95.9</v>
      </c>
      <c r="C965" s="2">
        <f t="shared" si="144"/>
        <v>2.8764845171999269</v>
      </c>
      <c r="D965" s="2">
        <f t="shared" si="145"/>
        <v>-38.072748304103371</v>
      </c>
      <c r="E965" s="2">
        <f t="shared" si="146"/>
        <v>55.85796714434796</v>
      </c>
      <c r="F965" s="2">
        <f t="shared" si="147"/>
        <v>-93.930715448451338</v>
      </c>
      <c r="G965" t="str">
        <f t="shared" si="153"/>
        <v xml:space="preserve"> </v>
      </c>
      <c r="H965" s="2">
        <f t="shared" si="148"/>
        <v>-380.62840612375436</v>
      </c>
      <c r="I965" s="2">
        <f t="shared" si="149"/>
        <v>-61.612973488318303</v>
      </c>
      <c r="J965" s="2">
        <f t="shared" si="150"/>
        <v>-616.6595209806195</v>
      </c>
      <c r="K965" s="2">
        <f t="shared" si="151"/>
        <v>236.03111485686514</v>
      </c>
      <c r="L965" s="2">
        <f>SUM($K$7:$K965)</f>
        <v>122481.25682105131</v>
      </c>
      <c r="M965" t="str">
        <f t="shared" si="152"/>
        <v/>
      </c>
    </row>
    <row r="966" spans="2:13" x14ac:dyDescent="0.15">
      <c r="B966" s="4">
        <v>96</v>
      </c>
      <c r="C966" s="2">
        <f t="shared" si="144"/>
        <v>2.9610891294356065</v>
      </c>
      <c r="D966" s="2">
        <f t="shared" si="145"/>
        <v>-38.0529329206475</v>
      </c>
      <c r="E966" s="2">
        <f t="shared" si="146"/>
        <v>55.902139754777899</v>
      </c>
      <c r="F966" s="2">
        <f t="shared" si="147"/>
        <v>-93.955072675425399</v>
      </c>
      <c r="G966" t="str">
        <f t="shared" si="153"/>
        <v xml:space="preserve"> </v>
      </c>
      <c r="H966" s="2">
        <f t="shared" si="148"/>
        <v>-380.43313150290487</v>
      </c>
      <c r="I966" s="2">
        <f t="shared" si="149"/>
        <v>-61.718930707805583</v>
      </c>
      <c r="J966" s="2">
        <f t="shared" si="150"/>
        <v>-617.71909317549228</v>
      </c>
      <c r="K966" s="2">
        <f t="shared" si="151"/>
        <v>237.2859616725874</v>
      </c>
      <c r="L966" s="2">
        <f>SUM($K$7:$K966)</f>
        <v>122718.5427827239</v>
      </c>
      <c r="M966" t="str">
        <f t="shared" si="152"/>
        <v/>
      </c>
    </row>
    <row r="967" spans="2:13" x14ac:dyDescent="0.15">
      <c r="B967" s="4">
        <v>96.1</v>
      </c>
      <c r="C967" s="2">
        <f t="shared" si="144"/>
        <v>3.0462140571154492</v>
      </c>
      <c r="D967" s="2">
        <f t="shared" si="145"/>
        <v>-38.033693379933467</v>
      </c>
      <c r="E967" s="2">
        <f t="shared" si="146"/>
        <v>55.946312365207831</v>
      </c>
      <c r="F967" s="2">
        <f t="shared" si="147"/>
        <v>-93.980005745141298</v>
      </c>
      <c r="G967" t="str">
        <f t="shared" si="153"/>
        <v xml:space="preserve"> </v>
      </c>
      <c r="H967" s="2">
        <f t="shared" si="148"/>
        <v>-380.24341210354976</v>
      </c>
      <c r="I967" s="2">
        <f t="shared" si="149"/>
        <v>-61.824887927292878</v>
      </c>
      <c r="J967" s="2">
        <f t="shared" si="150"/>
        <v>-618.77866537036539</v>
      </c>
      <c r="K967" s="2">
        <f t="shared" si="151"/>
        <v>238.53525326681563</v>
      </c>
      <c r="L967" s="2">
        <f>SUM($K$7:$K967)</f>
        <v>122957.07803599072</v>
      </c>
      <c r="M967" t="str">
        <f t="shared" si="152"/>
        <v/>
      </c>
    </row>
    <row r="968" spans="2:13" x14ac:dyDescent="0.15">
      <c r="B968" s="4">
        <v>96.2</v>
      </c>
      <c r="C968" s="2">
        <f t="shared" ref="C968:C1031" si="154">SQRT(($C$1*SQRT(2)/2)^2-($C$3*COS(2*3.14*(-B968/$C$2)))^2)-SQRT(($C$1*SQRT(2)/2)^2-$C$3^2)</f>
        <v>3.131820632206967</v>
      </c>
      <c r="D968" s="2">
        <f t="shared" ref="D968:D1031" si="155">$C$3*COS((2*3.14)*(($C968-$B968)/$C$2))</f>
        <v>-38.014989040776484</v>
      </c>
      <c r="E968" s="2">
        <f t="shared" ref="E968:E1031" si="156">$C$3/$F$1*$B968-($C$3*($C$2-$F$1)/$F$1)</f>
        <v>55.990484975637777</v>
      </c>
      <c r="F968" s="2">
        <f t="shared" ref="F968:F1031" si="157">+$D968-$E968</f>
        <v>-94.005474016414269</v>
      </c>
      <c r="G968" t="str">
        <f t="shared" si="153"/>
        <v xml:space="preserve"> </v>
      </c>
      <c r="H968" s="2">
        <f t="shared" ref="H968:H1031" si="158">(+$D968-$D969)*10/2+$D969*10</f>
        <v>-380.05883457375853</v>
      </c>
      <c r="I968" s="2">
        <f t="shared" ref="I968:I1031" si="159">-($C$3-$H$3)*$B968/$F$2+$C$3</f>
        <v>-61.930845146780186</v>
      </c>
      <c r="J968" s="2">
        <f t="shared" ref="J968:J1031" si="160">(+$I968-$I969)*10/2+$I969*10</f>
        <v>-619.83823756523827</v>
      </c>
      <c r="K968" s="2">
        <f t="shared" ref="K968:K1031" si="161">+$H968-$J968</f>
        <v>239.77940299147974</v>
      </c>
      <c r="L968" s="2">
        <f>SUM($K$7:$K968)</f>
        <v>123196.8574389822</v>
      </c>
      <c r="M968" t="str">
        <f t="shared" ref="M968:M1031" si="162">IF($F$2=$G968,$L968,"")</f>
        <v/>
      </c>
    </row>
    <row r="969" spans="2:13" x14ac:dyDescent="0.15">
      <c r="B969" s="4">
        <v>96.3</v>
      </c>
      <c r="C969" s="2">
        <f t="shared" si="154"/>
        <v>3.217870075327383</v>
      </c>
      <c r="D969" s="2">
        <f t="shared" si="155"/>
        <v>-37.996777873975226</v>
      </c>
      <c r="E969" s="2">
        <f t="shared" si="156"/>
        <v>56.034657586067709</v>
      </c>
      <c r="F969" s="2">
        <f t="shared" si="157"/>
        <v>-94.031435460042928</v>
      </c>
      <c r="G969" t="str">
        <f t="shared" si="153"/>
        <v xml:space="preserve"> </v>
      </c>
      <c r="H969" s="2">
        <f t="shared" si="158"/>
        <v>-379.87897217040432</v>
      </c>
      <c r="I969" s="2">
        <f t="shared" si="159"/>
        <v>-62.036802366267466</v>
      </c>
      <c r="J969" s="2">
        <f t="shared" si="160"/>
        <v>-620.89780976011127</v>
      </c>
      <c r="K969" s="2">
        <f t="shared" si="161"/>
        <v>241.01883758970695</v>
      </c>
      <c r="L969" s="2">
        <f>SUM($K$7:$K969)</f>
        <v>123437.87627657191</v>
      </c>
      <c r="M969" t="str">
        <f t="shared" si="162"/>
        <v/>
      </c>
    </row>
    <row r="970" spans="2:13" x14ac:dyDescent="0.15">
      <c r="B970" s="4">
        <v>96.4</v>
      </c>
      <c r="C970" s="2">
        <f t="shared" si="154"/>
        <v>3.3043235145608492</v>
      </c>
      <c r="D970" s="2">
        <f t="shared" si="155"/>
        <v>-37.979016560105634</v>
      </c>
      <c r="E970" s="2">
        <f t="shared" si="156"/>
        <v>56.078830196497655</v>
      </c>
      <c r="F970" s="2">
        <f t="shared" si="157"/>
        <v>-94.057846756603283</v>
      </c>
      <c r="G970" t="str">
        <f t="shared" si="153"/>
        <v xml:space="preserve"> </v>
      </c>
      <c r="H970" s="2">
        <f t="shared" si="158"/>
        <v>-379.70338570827153</v>
      </c>
      <c r="I970" s="2">
        <f t="shared" si="159"/>
        <v>-62.142759585754789</v>
      </c>
      <c r="J970" s="2">
        <f t="shared" si="160"/>
        <v>-621.95738195498427</v>
      </c>
      <c r="K970" s="2">
        <f t="shared" si="161"/>
        <v>242.25399624671275</v>
      </c>
      <c r="L970" s="2">
        <f>SUM($K$7:$K970)</f>
        <v>123680.13027281863</v>
      </c>
      <c r="M970" t="str">
        <f t="shared" si="162"/>
        <v/>
      </c>
    </row>
    <row r="971" spans="2:13" x14ac:dyDescent="0.15">
      <c r="B971" s="4">
        <v>96.5</v>
      </c>
      <c r="C971" s="2">
        <f t="shared" si="154"/>
        <v>3.3911420041181799</v>
      </c>
      <c r="D971" s="2">
        <f t="shared" si="155"/>
        <v>-37.961660581548678</v>
      </c>
      <c r="E971" s="2">
        <f t="shared" si="156"/>
        <v>56.123002806927587</v>
      </c>
      <c r="F971" s="2">
        <f t="shared" si="157"/>
        <v>-94.084663388476258</v>
      </c>
      <c r="G971" t="str">
        <f t="shared" si="153"/>
        <v xml:space="preserve"> </v>
      </c>
      <c r="H971" s="2">
        <f t="shared" si="158"/>
        <v>-379.53162445096342</v>
      </c>
      <c r="I971" s="2">
        <f t="shared" si="159"/>
        <v>-62.248716805242069</v>
      </c>
      <c r="J971" s="2">
        <f t="shared" si="160"/>
        <v>-623.01695414985716</v>
      </c>
      <c r="K971" s="2">
        <f t="shared" si="161"/>
        <v>243.48532969889374</v>
      </c>
      <c r="L971" s="2">
        <f>SUM($K$7:$K971)</f>
        <v>123923.61560251752</v>
      </c>
      <c r="M971" t="str">
        <f t="shared" si="162"/>
        <v/>
      </c>
    </row>
    <row r="972" spans="2:13" x14ac:dyDescent="0.15">
      <c r="B972" s="4">
        <v>96.6</v>
      </c>
      <c r="C972" s="2">
        <f t="shared" si="154"/>
        <v>3.4782865428304603</v>
      </c>
      <c r="D972" s="2">
        <f t="shared" si="155"/>
        <v>-37.944664308644008</v>
      </c>
      <c r="E972" s="2">
        <f t="shared" si="156"/>
        <v>56.167175417357527</v>
      </c>
      <c r="F972" s="2">
        <f t="shared" si="157"/>
        <v>-94.111839726001534</v>
      </c>
      <c r="G972" t="str">
        <f t="shared" si="153"/>
        <v xml:space="preserve"> </v>
      </c>
      <c r="H972" s="2">
        <f t="shared" si="158"/>
        <v>-379.36322694260582</v>
      </c>
      <c r="I972" s="2">
        <f t="shared" si="159"/>
        <v>-62.354674024729363</v>
      </c>
      <c r="J972" s="2">
        <f t="shared" si="160"/>
        <v>-624.07652634473015</v>
      </c>
      <c r="K972" s="2">
        <f t="shared" si="161"/>
        <v>244.71329940212433</v>
      </c>
      <c r="L972" s="2">
        <f>SUM($K$7:$K972)</f>
        <v>124168.32890191964</v>
      </c>
      <c r="M972" t="str">
        <f t="shared" si="162"/>
        <v/>
      </c>
    </row>
    <row r="973" spans="2:13" x14ac:dyDescent="0.15">
      <c r="B973" s="4">
        <v>96.7</v>
      </c>
      <c r="C973" s="2">
        <f t="shared" si="154"/>
        <v>3.5657180924676197</v>
      </c>
      <c r="D973" s="2">
        <f t="shared" si="155"/>
        <v>-37.927981079877163</v>
      </c>
      <c r="E973" s="2">
        <f t="shared" si="156"/>
        <v>56.211348027787466</v>
      </c>
      <c r="F973" s="2">
        <f t="shared" si="157"/>
        <v>-94.139329107664622</v>
      </c>
      <c r="G973" t="str">
        <f t="shared" si="153"/>
        <v xml:space="preserve"> </v>
      </c>
      <c r="H973" s="2">
        <f t="shared" si="158"/>
        <v>-379.19772177950699</v>
      </c>
      <c r="I973" s="2">
        <f t="shared" si="159"/>
        <v>-62.460631244216671</v>
      </c>
      <c r="J973" s="2">
        <f t="shared" si="160"/>
        <v>-625.13609853960315</v>
      </c>
      <c r="K973" s="2">
        <f t="shared" si="161"/>
        <v>245.93837676009616</v>
      </c>
      <c r="L973" s="2">
        <f>SUM($K$7:$K973)</f>
        <v>124414.26727867973</v>
      </c>
      <c r="M973" t="str">
        <f t="shared" si="162"/>
        <v/>
      </c>
    </row>
    <row r="974" spans="2:13" x14ac:dyDescent="0.15">
      <c r="B974" s="4">
        <v>96.8</v>
      </c>
      <c r="C974" s="2">
        <f t="shared" si="154"/>
        <v>3.6533975958735425</v>
      </c>
      <c r="D974" s="2">
        <f t="shared" si="155"/>
        <v>-37.911563276024232</v>
      </c>
      <c r="E974" s="2">
        <f t="shared" si="156"/>
        <v>56.255520638217405</v>
      </c>
      <c r="F974" s="2">
        <f t="shared" si="157"/>
        <v>-94.16708391424163</v>
      </c>
      <c r="G974" t="str">
        <f t="shared" si="153"/>
        <v xml:space="preserve"> </v>
      </c>
      <c r="H974" s="2">
        <f t="shared" si="158"/>
        <v>-379.03462832109807</v>
      </c>
      <c r="I974" s="2">
        <f t="shared" si="159"/>
        <v>-62.566588463703965</v>
      </c>
      <c r="J974" s="2">
        <f t="shared" si="160"/>
        <v>-626.19567073447627</v>
      </c>
      <c r="K974" s="2">
        <f t="shared" si="161"/>
        <v>247.1610424133782</v>
      </c>
      <c r="L974" s="2">
        <f>SUM($K$7:$K974)</f>
        <v>124661.42832109312</v>
      </c>
      <c r="M974" t="str">
        <f t="shared" si="162"/>
        <v/>
      </c>
    </row>
    <row r="975" spans="2:13" x14ac:dyDescent="0.15">
      <c r="B975" s="4">
        <v>96.9</v>
      </c>
      <c r="C975" s="2">
        <f t="shared" si="154"/>
        <v>3.7412859949104416</v>
      </c>
      <c r="D975" s="2">
        <f t="shared" si="155"/>
        <v>-37.89536238819538</v>
      </c>
      <c r="E975" s="2">
        <f t="shared" si="156"/>
        <v>56.299693248647344</v>
      </c>
      <c r="F975" s="2">
        <f t="shared" si="157"/>
        <v>-94.195055636842724</v>
      </c>
      <c r="G975" t="str">
        <f t="shared" si="153"/>
        <v xml:space="preserve"> </v>
      </c>
      <c r="H975" s="2">
        <f t="shared" si="158"/>
        <v>-378.87345733964355</v>
      </c>
      <c r="I975" s="2">
        <f t="shared" si="159"/>
        <v>-62.672545683191274</v>
      </c>
      <c r="J975" s="2">
        <f t="shared" si="160"/>
        <v>-627.25524292934915</v>
      </c>
      <c r="K975" s="2">
        <f t="shared" si="161"/>
        <v>248.3817855897056</v>
      </c>
      <c r="L975" s="2">
        <f>SUM($K$7:$K975)</f>
        <v>124909.81010668282</v>
      </c>
      <c r="M975" t="str">
        <f t="shared" si="162"/>
        <v/>
      </c>
    </row>
    <row r="976" spans="2:13" x14ac:dyDescent="0.15">
      <c r="B976" s="4">
        <v>97</v>
      </c>
      <c r="C976" s="2">
        <f t="shared" si="154"/>
        <v>3.8293442482047055</v>
      </c>
      <c r="D976" s="2">
        <f t="shared" si="155"/>
        <v>-37.879329079733324</v>
      </c>
      <c r="E976" s="2">
        <f t="shared" si="156"/>
        <v>56.343865859077283</v>
      </c>
      <c r="F976" s="2">
        <f t="shared" si="157"/>
        <v>-94.223194938810607</v>
      </c>
      <c r="G976" t="str">
        <f t="shared" si="153"/>
        <v xml:space="preserve"> </v>
      </c>
      <c r="H976" s="2">
        <f t="shared" si="158"/>
        <v>-378.71371160836594</v>
      </c>
      <c r="I976" s="2">
        <f t="shared" si="159"/>
        <v>-62.778502902678554</v>
      </c>
      <c r="J976" s="2">
        <f t="shared" si="160"/>
        <v>-628.31481512422215</v>
      </c>
      <c r="K976" s="2">
        <f t="shared" si="161"/>
        <v>249.60110351585621</v>
      </c>
      <c r="L976" s="2">
        <f>SUM($K$7:$K976)</f>
        <v>125159.41121019868</v>
      </c>
      <c r="M976" t="str">
        <f t="shared" si="162"/>
        <v/>
      </c>
    </row>
    <row r="977" spans="2:13" x14ac:dyDescent="0.15">
      <c r="B977" s="4">
        <v>97.1</v>
      </c>
      <c r="C977" s="2">
        <f t="shared" si="154"/>
        <v>3.9175333486876127</v>
      </c>
      <c r="D977" s="2">
        <f t="shared" si="155"/>
        <v>-37.86341324193986</v>
      </c>
      <c r="E977" s="2">
        <f t="shared" si="156"/>
        <v>56.388038469507222</v>
      </c>
      <c r="F977" s="2">
        <f t="shared" si="157"/>
        <v>-94.251451711447089</v>
      </c>
      <c r="G977" t="str">
        <f t="shared" si="153"/>
        <v xml:space="preserve"> </v>
      </c>
      <c r="H977" s="2">
        <f t="shared" si="158"/>
        <v>-378.55488642779693</v>
      </c>
      <c r="I977" s="2">
        <f t="shared" si="159"/>
        <v>-62.884460122165862</v>
      </c>
      <c r="J977" s="2">
        <f t="shared" si="160"/>
        <v>-629.37438731909504</v>
      </c>
      <c r="K977" s="2">
        <f t="shared" si="161"/>
        <v>250.81950089129811</v>
      </c>
      <c r="L977" s="2">
        <f>SUM($K$7:$K977)</f>
        <v>125410.23071108999</v>
      </c>
      <c r="M977" t="str">
        <f t="shared" si="162"/>
        <v/>
      </c>
    </row>
    <row r="978" spans="2:13" x14ac:dyDescent="0.15">
      <c r="B978" s="4">
        <v>97.2</v>
      </c>
      <c r="C978" s="2">
        <f t="shared" si="154"/>
        <v>4.0058143409244167</v>
      </c>
      <c r="D978" s="2">
        <f t="shared" si="155"/>
        <v>-37.847564043619528</v>
      </c>
      <c r="E978" s="2">
        <f t="shared" si="156"/>
        <v>56.432211079937161</v>
      </c>
      <c r="F978" s="2">
        <f t="shared" si="157"/>
        <v>-94.279775123556689</v>
      </c>
      <c r="G978" t="str">
        <f t="shared" si="153"/>
        <v xml:space="preserve"> </v>
      </c>
      <c r="H978" s="2">
        <f t="shared" si="158"/>
        <v>-378.39647009032245</v>
      </c>
      <c r="I978" s="2">
        <f t="shared" si="159"/>
        <v>-62.990417341653156</v>
      </c>
      <c r="J978" s="2">
        <f t="shared" si="160"/>
        <v>-630.43395951396803</v>
      </c>
      <c r="K978" s="2">
        <f t="shared" si="161"/>
        <v>252.03748942364558</v>
      </c>
      <c r="L978" s="2">
        <f>SUM($K$7:$K978)</f>
        <v>125662.26820051363</v>
      </c>
      <c r="M978" t="str">
        <f t="shared" si="162"/>
        <v/>
      </c>
    </row>
    <row r="979" spans="2:13" x14ac:dyDescent="0.15">
      <c r="B979" s="4">
        <v>97.3</v>
      </c>
      <c r="C979" s="2">
        <f t="shared" si="154"/>
        <v>4.0941483382259349</v>
      </c>
      <c r="D979" s="2">
        <f t="shared" si="155"/>
        <v>-37.831729974444968</v>
      </c>
      <c r="E979" s="2">
        <f t="shared" si="156"/>
        <v>56.476383690367101</v>
      </c>
      <c r="F979" s="2">
        <f t="shared" si="157"/>
        <v>-94.308113664812069</v>
      </c>
      <c r="G979" t="str">
        <f t="shared" si="153"/>
        <v xml:space="preserve"> </v>
      </c>
      <c r="H979" s="2">
        <f t="shared" si="158"/>
        <v>-378.23794428304734</v>
      </c>
      <c r="I979" s="2">
        <f t="shared" si="159"/>
        <v>-63.096374561140451</v>
      </c>
      <c r="J979" s="2">
        <f t="shared" si="160"/>
        <v>-631.49353170884115</v>
      </c>
      <c r="K979" s="2">
        <f t="shared" si="161"/>
        <v>253.25558742579381</v>
      </c>
      <c r="L979" s="2">
        <f>SUM($K$7:$K979)</f>
        <v>125915.52378793943</v>
      </c>
      <c r="M979" t="str">
        <f t="shared" si="162"/>
        <v/>
      </c>
    </row>
    <row r="980" spans="2:13" x14ac:dyDescent="0.15">
      <c r="B980" s="4">
        <v>97.4</v>
      </c>
      <c r="C980" s="2">
        <f t="shared" si="154"/>
        <v>4.182496539537027</v>
      </c>
      <c r="D980" s="2">
        <f t="shared" si="155"/>
        <v>-37.815858882164505</v>
      </c>
      <c r="E980" s="2">
        <f t="shared" si="156"/>
        <v>56.52055630079704</v>
      </c>
      <c r="F980" s="2">
        <f t="shared" si="157"/>
        <v>-94.336415182961545</v>
      </c>
      <c r="G980" t="str">
        <f t="shared" si="153"/>
        <v xml:space="preserve"> </v>
      </c>
      <c r="H980" s="2">
        <f t="shared" si="158"/>
        <v>-378.07878442926341</v>
      </c>
      <c r="I980" s="2">
        <f t="shared" si="159"/>
        <v>-63.202331780627759</v>
      </c>
      <c r="J980" s="2">
        <f t="shared" si="160"/>
        <v>-632.55310390371403</v>
      </c>
      <c r="K980" s="2">
        <f t="shared" si="161"/>
        <v>254.47431947445062</v>
      </c>
      <c r="L980" s="2">
        <f>SUM($K$7:$K980)</f>
        <v>126169.99810741388</v>
      </c>
      <c r="M980" t="str">
        <f t="shared" si="162"/>
        <v/>
      </c>
    </row>
    <row r="981" spans="2:13" x14ac:dyDescent="0.15">
      <c r="B981" s="4">
        <v>97.5</v>
      </c>
      <c r="C981" s="2">
        <f t="shared" si="154"/>
        <v>4.2708202460967613</v>
      </c>
      <c r="D981" s="2">
        <f t="shared" si="155"/>
        <v>-37.799898003688178</v>
      </c>
      <c r="E981" s="2">
        <f t="shared" si="156"/>
        <v>56.564728911226979</v>
      </c>
      <c r="F981" s="2">
        <f t="shared" si="157"/>
        <v>-94.364626914915164</v>
      </c>
      <c r="G981" t="str">
        <f t="shared" si="153"/>
        <v xml:space="preserve"> </v>
      </c>
      <c r="H981" s="2">
        <f t="shared" si="158"/>
        <v>-377.91845996895552</v>
      </c>
      <c r="I981" s="2">
        <f t="shared" si="159"/>
        <v>-63.308289000115039</v>
      </c>
      <c r="J981" s="2">
        <f t="shared" si="160"/>
        <v>-633.61267609858692</v>
      </c>
      <c r="K981" s="2">
        <f t="shared" si="161"/>
        <v>255.6942161296314</v>
      </c>
      <c r="L981" s="2">
        <f>SUM($K$7:$K981)</f>
        <v>126425.69232354351</v>
      </c>
      <c r="M981" t="str">
        <f t="shared" si="162"/>
        <v/>
      </c>
    </row>
    <row r="982" spans="2:13" x14ac:dyDescent="0.15">
      <c r="B982" s="4">
        <v>97.6</v>
      </c>
      <c r="C982" s="2">
        <f t="shared" si="154"/>
        <v>4.3590808778658783</v>
      </c>
      <c r="D982" s="2">
        <f t="shared" si="155"/>
        <v>-37.783793990102929</v>
      </c>
      <c r="E982" s="2">
        <f t="shared" si="156"/>
        <v>56.608901521656911</v>
      </c>
      <c r="F982" s="2">
        <f t="shared" si="157"/>
        <v>-94.39269551175984</v>
      </c>
      <c r="G982" t="str">
        <f t="shared" si="153"/>
        <v xml:space="preserve"> </v>
      </c>
      <c r="H982" s="2">
        <f t="shared" si="158"/>
        <v>-377.75643457893494</v>
      </c>
      <c r="I982" s="2">
        <f t="shared" si="159"/>
        <v>-63.414246219602347</v>
      </c>
      <c r="J982" s="2">
        <f t="shared" si="160"/>
        <v>-634.67224829345992</v>
      </c>
      <c r="K982" s="2">
        <f t="shared" si="161"/>
        <v>256.91581371452497</v>
      </c>
      <c r="L982" s="2">
        <f>SUM($K$7:$K982)</f>
        <v>126682.60813725804</v>
      </c>
      <c r="M982" t="str">
        <f t="shared" si="162"/>
        <v/>
      </c>
    </row>
    <row r="983" spans="2:13" x14ac:dyDescent="0.15">
      <c r="B983" s="4">
        <v>97.7</v>
      </c>
      <c r="C983" s="2">
        <f t="shared" si="154"/>
        <v>4.4472399897168202</v>
      </c>
      <c r="D983" s="2">
        <f t="shared" si="155"/>
        <v>-37.767492925684067</v>
      </c>
      <c r="E983" s="2">
        <f t="shared" si="156"/>
        <v>56.653074132086857</v>
      </c>
      <c r="F983" s="2">
        <f t="shared" si="157"/>
        <v>-94.420567057770924</v>
      </c>
      <c r="G983" t="str">
        <f t="shared" si="153"/>
        <v xml:space="preserve"> </v>
      </c>
      <c r="H983" s="2">
        <f t="shared" si="158"/>
        <v>-377.59216633334086</v>
      </c>
      <c r="I983" s="2">
        <f t="shared" si="159"/>
        <v>-63.520203439089642</v>
      </c>
      <c r="J983" s="2">
        <f t="shared" si="160"/>
        <v>-635.73182048833291</v>
      </c>
      <c r="K983" s="2">
        <f t="shared" si="161"/>
        <v>258.13965415499206</v>
      </c>
      <c r="L983" s="2">
        <f>SUM($K$7:$K983)</f>
        <v>126940.74779141303</v>
      </c>
      <c r="M983" t="str">
        <f t="shared" si="162"/>
        <v/>
      </c>
    </row>
    <row r="984" spans="2:13" x14ac:dyDescent="0.15">
      <c r="B984" s="4">
        <v>97.8</v>
      </c>
      <c r="C984" s="2">
        <f t="shared" si="154"/>
        <v>4.5352592873827149</v>
      </c>
      <c r="D984" s="2">
        <f t="shared" si="155"/>
        <v>-37.750940340984101</v>
      </c>
      <c r="E984" s="2">
        <f t="shared" si="156"/>
        <v>56.697246742516789</v>
      </c>
      <c r="F984" s="2">
        <f t="shared" si="157"/>
        <v>-94.448187083500898</v>
      </c>
      <c r="G984" t="str">
        <f t="shared" si="153"/>
        <v xml:space="preserve"> </v>
      </c>
      <c r="H984" s="2">
        <f t="shared" si="158"/>
        <v>-377.4251078053943</v>
      </c>
      <c r="I984" s="2">
        <f t="shared" si="159"/>
        <v>-63.626160658576936</v>
      </c>
      <c r="J984" s="2">
        <f t="shared" si="160"/>
        <v>-636.79139268320591</v>
      </c>
      <c r="K984" s="2">
        <f t="shared" si="161"/>
        <v>259.36628487781161</v>
      </c>
      <c r="L984" s="2">
        <f>SUM($K$7:$K984)</f>
        <v>127200.11407629085</v>
      </c>
      <c r="M984" t="str">
        <f t="shared" si="162"/>
        <v/>
      </c>
    </row>
    <row r="985" spans="2:13" x14ac:dyDescent="0.15">
      <c r="B985" s="4">
        <v>97.9</v>
      </c>
      <c r="C985" s="2">
        <f t="shared" si="154"/>
        <v>4.6231006431618766</v>
      </c>
      <c r="D985" s="2">
        <f t="shared" si="155"/>
        <v>-37.734081220094751</v>
      </c>
      <c r="E985" s="2">
        <f t="shared" si="156"/>
        <v>56.741419352946735</v>
      </c>
      <c r="F985" s="2">
        <f t="shared" si="157"/>
        <v>-94.475500573041487</v>
      </c>
      <c r="G985" t="str">
        <f t="shared" si="153"/>
        <v xml:space="preserve"> </v>
      </c>
      <c r="H985" s="2">
        <f t="shared" si="158"/>
        <v>-377.25470611143737</v>
      </c>
      <c r="I985" s="2">
        <f t="shared" si="159"/>
        <v>-63.732117878064244</v>
      </c>
      <c r="J985" s="2">
        <f t="shared" si="160"/>
        <v>-637.85096487807891</v>
      </c>
      <c r="K985" s="2">
        <f t="shared" si="161"/>
        <v>260.59625876664154</v>
      </c>
      <c r="L985" s="2">
        <f>SUM($K$7:$K985)</f>
        <v>127460.71033505749</v>
      </c>
      <c r="M985" t="str">
        <f t="shared" si="162"/>
        <v/>
      </c>
    </row>
    <row r="986" spans="2:13" x14ac:dyDescent="0.15">
      <c r="B986" s="4">
        <v>98</v>
      </c>
      <c r="C986" s="2">
        <f t="shared" si="154"/>
        <v>4.7107261113741146</v>
      </c>
      <c r="D986" s="2">
        <f t="shared" si="155"/>
        <v>-37.716860002192725</v>
      </c>
      <c r="E986" s="2">
        <f t="shared" si="156"/>
        <v>56.785591963376667</v>
      </c>
      <c r="F986" s="2">
        <f t="shared" si="157"/>
        <v>-94.502451965569392</v>
      </c>
      <c r="G986" t="str">
        <f t="shared" si="153"/>
        <v xml:space="preserve"> </v>
      </c>
      <c r="H986" s="2">
        <f t="shared" si="158"/>
        <v>-377.08040289843416</v>
      </c>
      <c r="I986" s="2">
        <f t="shared" si="159"/>
        <v>-63.838075097551538</v>
      </c>
      <c r="J986" s="2">
        <f t="shared" si="160"/>
        <v>-638.9105370729518</v>
      </c>
      <c r="K986" s="2">
        <f t="shared" si="161"/>
        <v>261.83013417451764</v>
      </c>
      <c r="L986" s="2">
        <f>SUM($K$7:$K986)</f>
        <v>127722.54046923202</v>
      </c>
      <c r="M986" t="str">
        <f t="shared" si="162"/>
        <v/>
      </c>
    </row>
    <row r="987" spans="2:13" x14ac:dyDescent="0.15">
      <c r="B987" s="4">
        <v>98.1</v>
      </c>
      <c r="C987" s="2">
        <f t="shared" si="154"/>
        <v>4.798097943566944</v>
      </c>
      <c r="D987" s="2">
        <f t="shared" si="155"/>
        <v>-37.69922057749411</v>
      </c>
      <c r="E987" s="2">
        <f t="shared" si="156"/>
        <v>56.829764573806607</v>
      </c>
      <c r="F987" s="2">
        <f t="shared" si="157"/>
        <v>-94.528985151300716</v>
      </c>
      <c r="G987" t="str">
        <f t="shared" si="153"/>
        <v xml:space="preserve"> </v>
      </c>
      <c r="H987" s="2">
        <f t="shared" si="158"/>
        <v>-376.9016342762452</v>
      </c>
      <c r="I987" s="2">
        <f t="shared" si="159"/>
        <v>-63.944032317038833</v>
      </c>
      <c r="J987" s="2">
        <f t="shared" si="160"/>
        <v>-639.9701092678248</v>
      </c>
      <c r="K987" s="2">
        <f t="shared" si="161"/>
        <v>263.06847499157959</v>
      </c>
      <c r="L987" s="2">
        <f>SUM($K$7:$K987)</f>
        <v>127985.6089442236</v>
      </c>
      <c r="M987" t="str">
        <f t="shared" si="162"/>
        <v/>
      </c>
    </row>
    <row r="988" spans="2:13" x14ac:dyDescent="0.15">
      <c r="B988" s="4">
        <v>98.2</v>
      </c>
      <c r="C988" s="2">
        <f t="shared" si="154"/>
        <v>4.8851786034681481</v>
      </c>
      <c r="D988" s="2">
        <f t="shared" si="155"/>
        <v>-37.681106277754928</v>
      </c>
      <c r="E988" s="2">
        <f t="shared" si="156"/>
        <v>56.873937184236546</v>
      </c>
      <c r="F988" s="2">
        <f t="shared" si="157"/>
        <v>-94.555043461991474</v>
      </c>
      <c r="G988" t="str">
        <f t="shared" si="153"/>
        <v xml:space="preserve"> </v>
      </c>
      <c r="H988" s="2">
        <f t="shared" si="158"/>
        <v>-376.71783069612934</v>
      </c>
      <c r="I988" s="2">
        <f t="shared" si="159"/>
        <v>-64.049989536526127</v>
      </c>
      <c r="J988" s="2">
        <f t="shared" si="160"/>
        <v>-641.02968146269791</v>
      </c>
      <c r="K988" s="2">
        <f t="shared" si="161"/>
        <v>264.31185076656857</v>
      </c>
      <c r="L988" s="2">
        <f>SUM($K$7:$K988)</f>
        <v>128249.92079499016</v>
      </c>
      <c r="M988" t="str">
        <f t="shared" si="162"/>
        <v/>
      </c>
    </row>
    <row r="989" spans="2:13" x14ac:dyDescent="0.15">
      <c r="B989" s="4">
        <v>98.3</v>
      </c>
      <c r="C989" s="2">
        <f t="shared" si="154"/>
        <v>4.971930781683696</v>
      </c>
      <c r="D989" s="2">
        <f t="shared" si="155"/>
        <v>-37.662459861470943</v>
      </c>
      <c r="E989" s="2">
        <f t="shared" si="156"/>
        <v>56.918109794666485</v>
      </c>
      <c r="F989" s="2">
        <f t="shared" si="157"/>
        <v>-94.580569656137428</v>
      </c>
      <c r="G989" t="str">
        <f t="shared" si="153"/>
        <v xml:space="preserve"> </v>
      </c>
      <c r="H989" s="2">
        <f t="shared" si="158"/>
        <v>-376.52841677705732</v>
      </c>
      <c r="I989" s="2">
        <f t="shared" si="159"/>
        <v>-64.155946756013435</v>
      </c>
      <c r="J989" s="2">
        <f t="shared" si="160"/>
        <v>-642.08925365757079</v>
      </c>
      <c r="K989" s="2">
        <f t="shared" si="161"/>
        <v>265.56083688051348</v>
      </c>
      <c r="L989" s="2">
        <f>SUM($K$7:$K989)</f>
        <v>128515.48163187067</v>
      </c>
      <c r="M989" t="str">
        <f t="shared" si="162"/>
        <v/>
      </c>
    </row>
    <row r="990" spans="2:13" x14ac:dyDescent="0.15">
      <c r="B990" s="4">
        <v>98.4</v>
      </c>
      <c r="C990" s="2">
        <f t="shared" si="154"/>
        <v>5.058317410138244</v>
      </c>
      <c r="D990" s="2">
        <f t="shared" si="155"/>
        <v>-37.643223493940511</v>
      </c>
      <c r="E990" s="2">
        <f t="shared" si="156"/>
        <v>56.962282405096424</v>
      </c>
      <c r="F990" s="2">
        <f t="shared" si="157"/>
        <v>-94.605505899036928</v>
      </c>
      <c r="G990" t="str">
        <f t="shared" si="153"/>
        <v xml:space="preserve"> </v>
      </c>
      <c r="H990" s="2">
        <f t="shared" si="158"/>
        <v>-376.33281108155143</v>
      </c>
      <c r="I990" s="2">
        <f t="shared" si="159"/>
        <v>-64.261903975500729</v>
      </c>
      <c r="J990" s="2">
        <f t="shared" si="160"/>
        <v>-643.14882585244368</v>
      </c>
      <c r="K990" s="2">
        <f t="shared" si="161"/>
        <v>266.81601477089225</v>
      </c>
      <c r="L990" s="2">
        <f>SUM($K$7:$K990)</f>
        <v>128782.29764664157</v>
      </c>
      <c r="M990" t="str">
        <f t="shared" si="162"/>
        <v/>
      </c>
    </row>
    <row r="991" spans="2:13" x14ac:dyDescent="0.15">
      <c r="B991" s="4">
        <v>98.5</v>
      </c>
      <c r="C991" s="2">
        <f t="shared" si="154"/>
        <v>5.1443016762573848</v>
      </c>
      <c r="D991" s="2">
        <f t="shared" si="155"/>
        <v>-37.623338722369773</v>
      </c>
      <c r="E991" s="2">
        <f t="shared" si="156"/>
        <v>57.006455015526363</v>
      </c>
      <c r="F991" s="2">
        <f t="shared" si="157"/>
        <v>-94.629793737896136</v>
      </c>
      <c r="G991" t="str">
        <f t="shared" si="153"/>
        <v xml:space="preserve"> </v>
      </c>
      <c r="H991" s="2">
        <f t="shared" si="158"/>
        <v>-376.1304258428969</v>
      </c>
      <c r="I991" s="2">
        <f t="shared" si="159"/>
        <v>-64.367861194988023</v>
      </c>
      <c r="J991" s="2">
        <f t="shared" si="160"/>
        <v>-644.20839804731668</v>
      </c>
      <c r="K991" s="2">
        <f t="shared" si="161"/>
        <v>268.07797220441978</v>
      </c>
      <c r="L991" s="2">
        <f>SUM($K$7:$K991)</f>
        <v>129050.375618846</v>
      </c>
      <c r="M991" t="str">
        <f t="shared" si="162"/>
        <v/>
      </c>
    </row>
    <row r="992" spans="2:13" x14ac:dyDescent="0.15">
      <c r="B992" s="4">
        <v>98.6</v>
      </c>
      <c r="C992" s="2">
        <f t="shared" si="154"/>
        <v>5.2298470368901633</v>
      </c>
      <c r="D992" s="2">
        <f t="shared" si="155"/>
        <v>-37.602746446209608</v>
      </c>
      <c r="E992" s="2">
        <f t="shared" si="156"/>
        <v>57.050627625956295</v>
      </c>
      <c r="F992" s="2">
        <f t="shared" si="157"/>
        <v>-94.653374072165903</v>
      </c>
      <c r="G992" t="str">
        <f t="shared" si="153"/>
        <v xml:space="preserve"> </v>
      </c>
      <c r="H992" s="2">
        <f t="shared" si="158"/>
        <v>-375.92066664568705</v>
      </c>
      <c r="I992" s="2">
        <f t="shared" si="159"/>
        <v>-64.473818414475318</v>
      </c>
      <c r="J992" s="2">
        <f t="shared" si="160"/>
        <v>-645.26797024218968</v>
      </c>
      <c r="K992" s="2">
        <f t="shared" si="161"/>
        <v>269.34730359650263</v>
      </c>
      <c r="L992" s="2">
        <f>SUM($K$7:$K992)</f>
        <v>129319.7229224425</v>
      </c>
      <c r="M992" t="str">
        <f t="shared" si="162"/>
        <v/>
      </c>
    </row>
    <row r="993" spans="2:13" x14ac:dyDescent="0.15">
      <c r="B993" s="4">
        <v>98.7</v>
      </c>
      <c r="C993" s="2">
        <f t="shared" si="154"/>
        <v>5.3149172319708811</v>
      </c>
      <c r="D993" s="2">
        <f t="shared" si="155"/>
        <v>-37.581386882927802</v>
      </c>
      <c r="E993" s="2">
        <f t="shared" si="156"/>
        <v>57.094800236386241</v>
      </c>
      <c r="F993" s="2">
        <f t="shared" si="157"/>
        <v>-94.676187119314051</v>
      </c>
      <c r="G993" t="str">
        <f t="shared" si="153"/>
        <v xml:space="preserve"> </v>
      </c>
      <c r="H993" s="2">
        <f t="shared" si="158"/>
        <v>-375.70293206179298</v>
      </c>
      <c r="I993" s="2">
        <f t="shared" si="159"/>
        <v>-64.579775633962612</v>
      </c>
      <c r="J993" s="2">
        <f t="shared" si="160"/>
        <v>-646.32754243706268</v>
      </c>
      <c r="K993" s="2">
        <f t="shared" si="161"/>
        <v>270.6246103752697</v>
      </c>
      <c r="L993" s="2">
        <f>SUM($K$7:$K993)</f>
        <v>129590.34753281776</v>
      </c>
      <c r="M993" t="str">
        <f t="shared" si="162"/>
        <v/>
      </c>
    </row>
    <row r="994" spans="2:13" x14ac:dyDescent="0.15">
      <c r="B994" s="4">
        <v>98.8</v>
      </c>
      <c r="C994" s="2">
        <f t="shared" si="154"/>
        <v>5.3994762979198754</v>
      </c>
      <c r="D994" s="2">
        <f t="shared" si="155"/>
        <v>-37.559199529430792</v>
      </c>
      <c r="E994" s="2">
        <f t="shared" si="156"/>
        <v>57.138972846816174</v>
      </c>
      <c r="F994" s="2">
        <f t="shared" si="157"/>
        <v>-94.698172376246958</v>
      </c>
      <c r="G994" t="str">
        <f t="shared" si="153"/>
        <v xml:space="preserve"> </v>
      </c>
      <c r="H994" s="2">
        <f t="shared" si="158"/>
        <v>-375.47661324395688</v>
      </c>
      <c r="I994" s="2">
        <f t="shared" si="159"/>
        <v>-64.68573285344992</v>
      </c>
      <c r="J994" s="2">
        <f t="shared" si="160"/>
        <v>-647.38711463193567</v>
      </c>
      <c r="K994" s="2">
        <f t="shared" si="161"/>
        <v>271.9105013879788</v>
      </c>
      <c r="L994" s="2">
        <f>SUM($K$7:$K994)</f>
        <v>129862.25803420573</v>
      </c>
      <c r="M994" t="str">
        <f t="shared" si="162"/>
        <v/>
      </c>
    </row>
    <row r="995" spans="2:13" x14ac:dyDescent="0.15">
      <c r="B995" s="4">
        <v>98.9</v>
      </c>
      <c r="C995" s="2">
        <f t="shared" si="154"/>
        <v>5.4834885807824634</v>
      </c>
      <c r="D995" s="2">
        <f t="shared" si="155"/>
        <v>-37.536123119360582</v>
      </c>
      <c r="E995" s="2">
        <f t="shared" si="156"/>
        <v>57.18314545724612</v>
      </c>
      <c r="F995" s="2">
        <f t="shared" si="157"/>
        <v>-94.719268576606709</v>
      </c>
      <c r="G995" t="str">
        <f t="shared" si="153"/>
        <v xml:space="preserve"> </v>
      </c>
      <c r="H995" s="2">
        <f t="shared" si="158"/>
        <v>-375.24109347932449</v>
      </c>
      <c r="I995" s="2">
        <f t="shared" si="159"/>
        <v>-64.791690072937214</v>
      </c>
      <c r="J995" s="2">
        <f t="shared" si="160"/>
        <v>-648.44668682680856</v>
      </c>
      <c r="K995" s="2">
        <f t="shared" si="161"/>
        <v>273.20559334748407</v>
      </c>
      <c r="L995" s="2">
        <f>SUM($K$7:$K995)</f>
        <v>130135.46362755322</v>
      </c>
      <c r="M995" t="str">
        <f t="shared" si="162"/>
        <v/>
      </c>
    </row>
    <row r="996" spans="2:13" x14ac:dyDescent="0.15">
      <c r="B996" s="4">
        <v>99</v>
      </c>
      <c r="C996" s="2">
        <f t="shared" si="154"/>
        <v>5.5669187491063497</v>
      </c>
      <c r="D996" s="2">
        <f t="shared" si="155"/>
        <v>-37.512095576504315</v>
      </c>
      <c r="E996" s="2">
        <f t="shared" si="156"/>
        <v>57.227318067676059</v>
      </c>
      <c r="F996" s="2">
        <f t="shared" si="157"/>
        <v>-94.739413644180374</v>
      </c>
      <c r="G996" t="str">
        <f t="shared" si="153"/>
        <v xml:space="preserve"> </v>
      </c>
      <c r="H996" s="2">
        <f t="shared" si="158"/>
        <v>-374.99574770533951</v>
      </c>
      <c r="I996" s="2">
        <f t="shared" si="159"/>
        <v>-64.897647292424509</v>
      </c>
      <c r="J996" s="2">
        <f t="shared" si="160"/>
        <v>-649.50625902168156</v>
      </c>
      <c r="K996" s="2">
        <f t="shared" si="161"/>
        <v>274.51051131634205</v>
      </c>
      <c r="L996" s="2">
        <f>SUM($K$7:$K996)</f>
        <v>130409.97413886957</v>
      </c>
      <c r="M996" t="str">
        <f t="shared" si="162"/>
        <v/>
      </c>
    </row>
    <row r="997" spans="2:13" x14ac:dyDescent="0.15">
      <c r="B997" s="4">
        <v>99.1</v>
      </c>
      <c r="C997" s="2">
        <f t="shared" si="154"/>
        <v>5.6497318065571847</v>
      </c>
      <c r="D997" s="2">
        <f t="shared" si="155"/>
        <v>-37.487053964563593</v>
      </c>
      <c r="E997" s="2">
        <f t="shared" si="156"/>
        <v>57.271490678105991</v>
      </c>
      <c r="F997" s="2">
        <f t="shared" si="157"/>
        <v>-94.758544642669591</v>
      </c>
      <c r="G997" t="str">
        <f t="shared" si="153"/>
        <v xml:space="preserve"> </v>
      </c>
      <c r="H997" s="2">
        <f t="shared" si="158"/>
        <v>-374.73994199052703</v>
      </c>
      <c r="I997" s="2">
        <f t="shared" si="159"/>
        <v>-65.003604511911803</v>
      </c>
      <c r="J997" s="2">
        <f t="shared" si="160"/>
        <v>-650.56583121655444</v>
      </c>
      <c r="K997" s="2">
        <f t="shared" si="161"/>
        <v>275.82588922602741</v>
      </c>
      <c r="L997" s="2">
        <f>SUM($K$7:$K997)</f>
        <v>130685.8000280956</v>
      </c>
      <c r="M997" t="str">
        <f t="shared" si="162"/>
        <v/>
      </c>
    </row>
    <row r="998" spans="2:13" x14ac:dyDescent="0.15">
      <c r="B998" s="4">
        <v>99.2</v>
      </c>
      <c r="C998" s="2">
        <f t="shared" si="154"/>
        <v>5.7318931042729417</v>
      </c>
      <c r="D998" s="2">
        <f t="shared" si="155"/>
        <v>-37.460934433541816</v>
      </c>
      <c r="E998" s="2">
        <f t="shared" si="156"/>
        <v>57.315663288535937</v>
      </c>
      <c r="F998" s="2">
        <f t="shared" si="157"/>
        <v>-94.776597722077753</v>
      </c>
      <c r="G998" t="str">
        <f t="shared" si="153"/>
        <v xml:space="preserve"> </v>
      </c>
      <c r="H998" s="2">
        <f t="shared" si="158"/>
        <v>-374.47303298279479</v>
      </c>
      <c r="I998" s="2">
        <f t="shared" si="159"/>
        <v>-65.109561731399097</v>
      </c>
      <c r="J998" s="2">
        <f t="shared" si="160"/>
        <v>-651.62540341142756</v>
      </c>
      <c r="K998" s="2">
        <f t="shared" si="161"/>
        <v>277.15237042863276</v>
      </c>
      <c r="L998" s="2">
        <f>SUM($K$7:$K998)</f>
        <v>130962.95239852424</v>
      </c>
      <c r="M998" t="str">
        <f t="shared" si="162"/>
        <v/>
      </c>
    </row>
    <row r="999" spans="2:13" x14ac:dyDescent="0.15">
      <c r="B999" s="4">
        <v>99.3</v>
      </c>
      <c r="C999" s="2">
        <f t="shared" si="154"/>
        <v>5.8133683529574114</v>
      </c>
      <c r="D999" s="2">
        <f t="shared" si="155"/>
        <v>-37.433672163017143</v>
      </c>
      <c r="E999" s="2">
        <f t="shared" si="156"/>
        <v>57.359835898965869</v>
      </c>
      <c r="F999" s="2">
        <f t="shared" si="157"/>
        <v>-94.793508061983005</v>
      </c>
      <c r="G999" t="str">
        <f t="shared" si="153"/>
        <v xml:space="preserve"> </v>
      </c>
      <c r="H999" s="2">
        <f t="shared" si="158"/>
        <v>-374.19436732797533</v>
      </c>
      <c r="I999" s="2">
        <f t="shared" si="159"/>
        <v>-65.215518950886405</v>
      </c>
      <c r="J999" s="2">
        <f t="shared" si="160"/>
        <v>-652.68497560630044</v>
      </c>
      <c r="K999" s="2">
        <f t="shared" si="161"/>
        <v>278.49060827832511</v>
      </c>
      <c r="L999" s="2">
        <f>SUM($K$7:$K999)</f>
        <v>131241.44300680255</v>
      </c>
      <c r="M999" t="str">
        <f t="shared" si="162"/>
        <v/>
      </c>
    </row>
    <row r="1000" spans="2:13" x14ac:dyDescent="0.15">
      <c r="B1000" s="4">
        <v>99.4</v>
      </c>
      <c r="C1000" s="2">
        <f t="shared" si="154"/>
        <v>5.8941236347137647</v>
      </c>
      <c r="D1000" s="2">
        <f t="shared" si="155"/>
        <v>-37.405201302577915</v>
      </c>
      <c r="E1000" s="2">
        <f t="shared" si="156"/>
        <v>57.404008509395815</v>
      </c>
      <c r="F1000" s="2">
        <f t="shared" si="157"/>
        <v>-94.80920981197373</v>
      </c>
      <c r="G1000" t="str">
        <f t="shared" si="153"/>
        <v xml:space="preserve"> </v>
      </c>
      <c r="H1000" s="2">
        <f t="shared" si="158"/>
        <v>-373.90328106142402</v>
      </c>
      <c r="I1000" s="2">
        <f t="shared" si="159"/>
        <v>-65.3214761703737</v>
      </c>
      <c r="J1000" s="2">
        <f t="shared" si="160"/>
        <v>-653.74454780117355</v>
      </c>
      <c r="K1000" s="2">
        <f t="shared" si="161"/>
        <v>279.84126673974953</v>
      </c>
      <c r="L1000" s="2">
        <f>SUM($K$7:$K1000)</f>
        <v>131521.28427354229</v>
      </c>
      <c r="M1000" t="str">
        <f t="shared" si="162"/>
        <v/>
      </c>
    </row>
    <row r="1001" spans="2:13" x14ac:dyDescent="0.15">
      <c r="B1001" s="4">
        <v>99.5</v>
      </c>
      <c r="C1001" s="2">
        <f t="shared" si="154"/>
        <v>5.974125414618797</v>
      </c>
      <c r="D1001" s="2">
        <f t="shared" si="155"/>
        <v>-37.375454909706889</v>
      </c>
      <c r="E1001" s="2">
        <f t="shared" si="156"/>
        <v>57.448181119825747</v>
      </c>
      <c r="F1001" s="2">
        <f t="shared" si="157"/>
        <v>-94.823636029532636</v>
      </c>
      <c r="G1001" t="str">
        <f t="shared" si="153"/>
        <v xml:space="preserve"> </v>
      </c>
      <c r="H1001" s="2">
        <f t="shared" si="158"/>
        <v>-373.59909897557839</v>
      </c>
      <c r="I1001" s="2">
        <f t="shared" si="159"/>
        <v>-65.427433389861008</v>
      </c>
      <c r="J1001" s="2">
        <f t="shared" si="160"/>
        <v>-654.80411999604655</v>
      </c>
      <c r="K1001" s="2">
        <f t="shared" si="161"/>
        <v>281.20502102046817</v>
      </c>
      <c r="L1001" s="2">
        <f>SUM($K$7:$K1001)</f>
        <v>131802.48929456275</v>
      </c>
      <c r="M1001" t="str">
        <f t="shared" si="162"/>
        <v/>
      </c>
    </row>
    <row r="1002" spans="2:13" x14ac:dyDescent="0.15">
      <c r="B1002" s="4">
        <v>99.6</v>
      </c>
      <c r="C1002" s="2">
        <f t="shared" si="154"/>
        <v>6.0533405520393302</v>
      </c>
      <c r="D1002" s="2">
        <f t="shared" si="155"/>
        <v>-37.344364885408787</v>
      </c>
      <c r="E1002" s="2">
        <f t="shared" si="156"/>
        <v>57.492353730255687</v>
      </c>
      <c r="F1002" s="2">
        <f t="shared" si="157"/>
        <v>-94.836718615664466</v>
      </c>
      <c r="G1002" t="str">
        <f t="shared" si="153"/>
        <v xml:space="preserve"> </v>
      </c>
      <c r="H1002" s="2">
        <f t="shared" si="158"/>
        <v>-373.28113396646478</v>
      </c>
      <c r="I1002" s="2">
        <f t="shared" si="159"/>
        <v>-65.533390609348288</v>
      </c>
      <c r="J1002" s="2">
        <f t="shared" si="160"/>
        <v>-655.86369219091944</v>
      </c>
      <c r="K1002" s="2">
        <f t="shared" si="161"/>
        <v>282.58255822445466</v>
      </c>
      <c r="L1002" s="2">
        <f>SUM($K$7:$K1002)</f>
        <v>132085.07185278719</v>
      </c>
      <c r="M1002" t="str">
        <f t="shared" si="162"/>
        <v/>
      </c>
    </row>
    <row r="1003" spans="2:13" x14ac:dyDescent="0.15">
      <c r="B1003" s="4">
        <v>99.7</v>
      </c>
      <c r="C1003" s="2">
        <f t="shared" si="154"/>
        <v>6.1317363116917676</v>
      </c>
      <c r="D1003" s="2">
        <f t="shared" si="155"/>
        <v>-37.311861907884165</v>
      </c>
      <c r="E1003" s="2">
        <f t="shared" si="156"/>
        <v>57.536526340685626</v>
      </c>
      <c r="F1003" s="2">
        <f t="shared" si="157"/>
        <v>-94.84838824856979</v>
      </c>
      <c r="G1003" t="str">
        <f t="shared" si="153"/>
        <v xml:space="preserve"> </v>
      </c>
      <c r="H1003" s="2">
        <f t="shared" si="158"/>
        <v>-372.94868636221941</v>
      </c>
      <c r="I1003" s="2">
        <f t="shared" si="159"/>
        <v>-65.639347828835596</v>
      </c>
      <c r="J1003" s="2">
        <f t="shared" si="160"/>
        <v>-656.92326438579244</v>
      </c>
      <c r="K1003" s="2">
        <f t="shared" si="161"/>
        <v>283.97457802357303</v>
      </c>
      <c r="L1003" s="2">
        <f>SUM($K$7:$K1003)</f>
        <v>132369.04643081076</v>
      </c>
      <c r="M1003" t="str">
        <f t="shared" si="162"/>
        <v/>
      </c>
    </row>
    <row r="1004" spans="2:13" x14ac:dyDescent="0.15">
      <c r="B1004" s="4">
        <v>99.8</v>
      </c>
      <c r="C1004" s="2">
        <f t="shared" si="154"/>
        <v>6.209280374446152</v>
      </c>
      <c r="D1004" s="2">
        <f t="shared" si="155"/>
        <v>-37.277875364559719</v>
      </c>
      <c r="E1004" s="2">
        <f t="shared" si="156"/>
        <v>57.580698951115565</v>
      </c>
      <c r="F1004" s="2">
        <f t="shared" si="157"/>
        <v>-94.858574315675284</v>
      </c>
      <c r="G1004" t="str">
        <f t="shared" si="153"/>
        <v xml:space="preserve"> </v>
      </c>
      <c r="H1004" s="2">
        <f t="shared" si="158"/>
        <v>-372.60104323676404</v>
      </c>
      <c r="I1004" s="2">
        <f t="shared" si="159"/>
        <v>-65.745305048322891</v>
      </c>
      <c r="J1004" s="2">
        <f t="shared" si="160"/>
        <v>-657.98283658066532</v>
      </c>
      <c r="K1004" s="2">
        <f t="shared" si="161"/>
        <v>285.38179334390128</v>
      </c>
      <c r="L1004" s="2">
        <f>SUM($K$7:$K1004)</f>
        <v>132654.42822415466</v>
      </c>
      <c r="M1004" t="str">
        <f t="shared" si="162"/>
        <v/>
      </c>
    </row>
    <row r="1005" spans="2:13" x14ac:dyDescent="0.15">
      <c r="B1005" s="4">
        <v>99.9</v>
      </c>
      <c r="C1005" s="2">
        <f t="shared" si="154"/>
        <v>6.2859408478766028</v>
      </c>
      <c r="D1005" s="2">
        <f t="shared" si="155"/>
        <v>-37.242333282793098</v>
      </c>
      <c r="E1005" s="2">
        <f t="shared" si="156"/>
        <v>57.624871561545504</v>
      </c>
      <c r="F1005" s="2">
        <f t="shared" si="157"/>
        <v>-94.867204844338602</v>
      </c>
      <c r="G1005" t="str">
        <f t="shared" si="153"/>
        <v xml:space="preserve"> </v>
      </c>
      <c r="H1005" s="2">
        <f t="shared" si="158"/>
        <v>-372.23747771184958</v>
      </c>
      <c r="I1005" s="2">
        <f t="shared" si="159"/>
        <v>-65.851262267810185</v>
      </c>
      <c r="J1005" s="2">
        <f t="shared" si="160"/>
        <v>-659.04240877553843</v>
      </c>
      <c r="K1005" s="2">
        <f t="shared" si="161"/>
        <v>286.80493106368885</v>
      </c>
      <c r="L1005" s="2">
        <f>SUM($K$7:$K1005)</f>
        <v>132941.23315521836</v>
      </c>
      <c r="M1005" t="str">
        <f t="shared" si="162"/>
        <v/>
      </c>
    </row>
    <row r="1006" spans="2:13" x14ac:dyDescent="0.15">
      <c r="B1006" s="4">
        <v>100</v>
      </c>
      <c r="C1006" s="2">
        <f t="shared" si="154"/>
        <v>6.3616862765595243</v>
      </c>
      <c r="D1006" s="2">
        <f t="shared" si="155"/>
        <v>-37.205162259576824</v>
      </c>
      <c r="E1006" s="2">
        <f t="shared" si="156"/>
        <v>57.669044171975443</v>
      </c>
      <c r="F1006" s="2">
        <f t="shared" si="157"/>
        <v>-94.874206431552267</v>
      </c>
      <c r="G1006" t="str">
        <f t="shared" si="153"/>
        <v xml:space="preserve"> </v>
      </c>
      <c r="H1006" s="2">
        <f t="shared" si="158"/>
        <v>-371.85724825074556</v>
      </c>
      <c r="I1006" s="2">
        <f t="shared" si="159"/>
        <v>-65.957219487297493</v>
      </c>
      <c r="J1006" s="2">
        <f t="shared" si="160"/>
        <v>-660.10198097041132</v>
      </c>
      <c r="K1006" s="2">
        <f t="shared" si="161"/>
        <v>288.24473271966576</v>
      </c>
      <c r="L1006" s="2">
        <f>SUM($K$7:$K1006)</f>
        <v>133229.47788793803</v>
      </c>
      <c r="M1006" t="str">
        <f t="shared" si="162"/>
        <v/>
      </c>
    </row>
    <row r="1007" spans="2:13" x14ac:dyDescent="0.15">
      <c r="B1007" s="4">
        <v>100.1</v>
      </c>
      <c r="C1007" s="2">
        <f t="shared" si="154"/>
        <v>6.4364856521215614</v>
      </c>
      <c r="D1007" s="2">
        <f t="shared" si="155"/>
        <v>-37.166287390572286</v>
      </c>
      <c r="E1007" s="2">
        <f t="shared" si="156"/>
        <v>57.713216782405375</v>
      </c>
      <c r="F1007" s="2">
        <f t="shared" si="157"/>
        <v>-94.879504172977661</v>
      </c>
      <c r="G1007" t="str">
        <f t="shared" si="153"/>
        <v xml:space="preserve"> </v>
      </c>
      <c r="H1007" s="2">
        <f t="shared" si="158"/>
        <v>-371.45959794691493</v>
      </c>
      <c r="I1007" s="2">
        <f t="shared" si="159"/>
        <v>-66.063176706784773</v>
      </c>
      <c r="J1007" s="2">
        <f t="shared" si="160"/>
        <v>-661.16155316528432</v>
      </c>
      <c r="K1007" s="2">
        <f t="shared" si="161"/>
        <v>289.70195521836939</v>
      </c>
      <c r="L1007" s="2">
        <f>SUM($K$7:$K1007)</f>
        <v>133519.17984315639</v>
      </c>
      <c r="M1007" t="str">
        <f t="shared" si="162"/>
        <v/>
      </c>
    </row>
    <row r="1008" spans="2:13" x14ac:dyDescent="0.15">
      <c r="B1008" s="4">
        <v>100.2</v>
      </c>
      <c r="C1008" s="2">
        <f t="shared" si="154"/>
        <v>6.5103084230390778</v>
      </c>
      <c r="D1008" s="2">
        <f t="shared" si="155"/>
        <v>-37.125632198810692</v>
      </c>
      <c r="E1008" s="2">
        <f t="shared" si="156"/>
        <v>57.757389392835321</v>
      </c>
      <c r="F1008" s="2">
        <f t="shared" si="157"/>
        <v>-94.883021591646013</v>
      </c>
      <c r="G1008" t="str">
        <f t="shared" si="153"/>
        <v xml:space="preserve"> </v>
      </c>
      <c r="H1008" s="2">
        <f t="shared" si="158"/>
        <v>-371.04375381107155</v>
      </c>
      <c r="I1008" s="2">
        <f t="shared" si="159"/>
        <v>-66.169133926272082</v>
      </c>
      <c r="J1008" s="2">
        <f t="shared" si="160"/>
        <v>-662.2211253601572</v>
      </c>
      <c r="K1008" s="2">
        <f t="shared" si="161"/>
        <v>291.17737154908565</v>
      </c>
      <c r="L1008" s="2">
        <f>SUM($K$7:$K1008)</f>
        <v>133810.35721470549</v>
      </c>
      <c r="M1008" t="str">
        <f t="shared" si="162"/>
        <v/>
      </c>
    </row>
    <row r="1009" spans="2:13" x14ac:dyDescent="0.15">
      <c r="B1009" s="4">
        <v>100.3</v>
      </c>
      <c r="C1009" s="2">
        <f t="shared" si="154"/>
        <v>6.5831245041912752</v>
      </c>
      <c r="D1009" s="2">
        <f t="shared" si="155"/>
        <v>-37.083118563403623</v>
      </c>
      <c r="E1009" s="2">
        <f t="shared" si="156"/>
        <v>57.801562003265254</v>
      </c>
      <c r="F1009" s="2">
        <f t="shared" si="157"/>
        <v>-94.884680566668877</v>
      </c>
      <c r="G1009" t="str">
        <f t="shared" si="153"/>
        <v xml:space="preserve"> </v>
      </c>
      <c r="H1009" s="2">
        <f t="shared" si="158"/>
        <v>-370.60892606007178</v>
      </c>
      <c r="I1009" s="2">
        <f t="shared" si="159"/>
        <v>-66.275091145759376</v>
      </c>
      <c r="J1009" s="2">
        <f t="shared" si="160"/>
        <v>-663.2806975550302</v>
      </c>
      <c r="K1009" s="2">
        <f t="shared" si="161"/>
        <v>292.67177149495842</v>
      </c>
      <c r="L1009" s="2">
        <f>SUM($K$7:$K1009)</f>
        <v>134103.02898620046</v>
      </c>
      <c r="M1009" t="str">
        <f t="shared" si="162"/>
        <v/>
      </c>
    </row>
    <row r="1010" spans="2:13" x14ac:dyDescent="0.15">
      <c r="B1010" s="4">
        <v>100.4</v>
      </c>
      <c r="C1010" s="2">
        <f t="shared" si="154"/>
        <v>6.6549042861691134</v>
      </c>
      <c r="D1010" s="2">
        <f t="shared" si="155"/>
        <v>-37.038666648610736</v>
      </c>
      <c r="E1010" s="2">
        <f t="shared" si="156"/>
        <v>57.8457346136952</v>
      </c>
      <c r="F1010" s="2">
        <f t="shared" si="157"/>
        <v>-94.884401262305943</v>
      </c>
      <c r="G1010" t="str">
        <f t="shared" si="153"/>
        <v xml:space="preserve"> </v>
      </c>
      <c r="H1010" s="2">
        <f t="shared" si="158"/>
        <v>-370.15430741113738</v>
      </c>
      <c r="I1010" s="2">
        <f t="shared" si="159"/>
        <v>-66.38104836524667</v>
      </c>
      <c r="J1010" s="2">
        <f t="shared" si="160"/>
        <v>-664.34026974990331</v>
      </c>
      <c r="K1010" s="2">
        <f t="shared" si="161"/>
        <v>294.18596233876593</v>
      </c>
      <c r="L1010" s="2">
        <f>SUM($K$7:$K1010)</f>
        <v>134397.21494853921</v>
      </c>
      <c r="M1010" t="str">
        <f t="shared" si="162"/>
        <v/>
      </c>
    </row>
    <row r="1011" spans="2:13" x14ac:dyDescent="0.15">
      <c r="B1011" s="4">
        <v>100.5</v>
      </c>
      <c r="C1011" s="2">
        <f t="shared" si="154"/>
        <v>6.7256186443420205</v>
      </c>
      <c r="D1011" s="2">
        <f t="shared" si="155"/>
        <v>-36.992194833616743</v>
      </c>
      <c r="E1011" s="2">
        <f t="shared" si="156"/>
        <v>57.889907224125132</v>
      </c>
      <c r="F1011" s="2">
        <f t="shared" si="157"/>
        <v>-94.882102057741875</v>
      </c>
      <c r="G1011" t="str">
        <f t="shared" si="153"/>
        <v xml:space="preserve"> </v>
      </c>
      <c r="H1011" s="2">
        <f t="shared" si="158"/>
        <v>-369.67907238495434</v>
      </c>
      <c r="I1011" s="2">
        <f t="shared" si="159"/>
        <v>-66.487005584733978</v>
      </c>
      <c r="J1011" s="2">
        <f t="shared" si="160"/>
        <v>-665.3998419447762</v>
      </c>
      <c r="K1011" s="2">
        <f t="shared" si="161"/>
        <v>295.72076955982186</v>
      </c>
      <c r="L1011" s="2">
        <f>SUM($K$7:$K1011)</f>
        <v>134692.93571809903</v>
      </c>
      <c r="M1011" t="str">
        <f t="shared" si="162"/>
        <v/>
      </c>
    </row>
    <row r="1012" spans="2:13" x14ac:dyDescent="0.15">
      <c r="B1012" s="4">
        <v>100.6</v>
      </c>
      <c r="C1012" s="2">
        <f t="shared" si="154"/>
        <v>6.795238947684922</v>
      </c>
      <c r="D1012" s="2">
        <f t="shared" si="155"/>
        <v>-36.943619643374134</v>
      </c>
      <c r="E1012" s="2">
        <f t="shared" si="156"/>
        <v>57.934079834555071</v>
      </c>
      <c r="F1012" s="2">
        <f t="shared" si="157"/>
        <v>-94.877699477929212</v>
      </c>
      <c r="G1012" t="str">
        <f t="shared" si="153"/>
        <v xml:space="preserve"> </v>
      </c>
      <c r="H1012" s="2">
        <f t="shared" si="158"/>
        <v>-369.18237662122806</v>
      </c>
      <c r="I1012" s="2">
        <f t="shared" si="159"/>
        <v>-66.592962804221258</v>
      </c>
      <c r="J1012" s="2">
        <f t="shared" si="160"/>
        <v>-666.4594141396492</v>
      </c>
      <c r="K1012" s="2">
        <f t="shared" si="161"/>
        <v>297.27703751842114</v>
      </c>
      <c r="L1012" s="2">
        <f>SUM($K$7:$K1012)</f>
        <v>134990.21275561745</v>
      </c>
      <c r="M1012" t="str">
        <f t="shared" si="162"/>
        <v/>
      </c>
    </row>
    <row r="1013" spans="2:13" x14ac:dyDescent="0.15">
      <c r="B1013" s="4">
        <v>100.7</v>
      </c>
      <c r="C1013" s="2">
        <f t="shared" si="154"/>
        <v>6.8637370673676941</v>
      </c>
      <c r="D1013" s="2">
        <f t="shared" si="155"/>
        <v>-36.892855680871477</v>
      </c>
      <c r="E1013" s="2">
        <f t="shared" si="156"/>
        <v>57.97825244498501</v>
      </c>
      <c r="F1013" s="2">
        <f t="shared" si="157"/>
        <v>-94.871108125856495</v>
      </c>
      <c r="G1013" t="str">
        <f t="shared" si="153"/>
        <v xml:space="preserve"> </v>
      </c>
      <c r="H1013" s="2">
        <f t="shared" si="158"/>
        <v>-368.66335621031305</v>
      </c>
      <c r="I1013" s="2">
        <f t="shared" si="159"/>
        <v>-66.698920023708581</v>
      </c>
      <c r="J1013" s="2">
        <f t="shared" si="160"/>
        <v>-667.5189863345222</v>
      </c>
      <c r="K1013" s="2">
        <f t="shared" si="161"/>
        <v>298.85563012420914</v>
      </c>
      <c r="L1013" s="2">
        <f>SUM($K$7:$K1013)</f>
        <v>135289.06838574167</v>
      </c>
      <c r="M1013" t="str">
        <f t="shared" si="162"/>
        <v/>
      </c>
    </row>
    <row r="1014" spans="2:13" x14ac:dyDescent="0.15">
      <c r="B1014" s="4">
        <v>100.8</v>
      </c>
      <c r="C1014" s="2">
        <f t="shared" si="154"/>
        <v>6.9310853851095402</v>
      </c>
      <c r="D1014" s="2">
        <f t="shared" si="155"/>
        <v>-36.839815561191138</v>
      </c>
      <c r="E1014" s="2">
        <f t="shared" si="156"/>
        <v>58.022425055414949</v>
      </c>
      <c r="F1014" s="2">
        <f t="shared" si="157"/>
        <v>-94.862240616606087</v>
      </c>
      <c r="G1014" t="str">
        <f t="shared" si="153"/>
        <v xml:space="preserve"> </v>
      </c>
      <c r="H1014" s="2">
        <f t="shared" si="158"/>
        <v>-368.12112704456399</v>
      </c>
      <c r="I1014" s="2">
        <f t="shared" si="159"/>
        <v>-66.804877243195861</v>
      </c>
      <c r="J1014" s="2">
        <f t="shared" si="160"/>
        <v>-668.5785585293952</v>
      </c>
      <c r="K1014" s="2">
        <f t="shared" si="161"/>
        <v>300.4574314848312</v>
      </c>
      <c r="L1014" s="2">
        <f>SUM($K$7:$K1014)</f>
        <v>135589.5258172265</v>
      </c>
      <c r="M1014" t="str">
        <f t="shared" si="162"/>
        <v/>
      </c>
    </row>
    <row r="1015" spans="2:13" x14ac:dyDescent="0.15">
      <c r="B1015" s="4">
        <v>100.9</v>
      </c>
      <c r="C1015" s="2">
        <f t="shared" si="154"/>
        <v>6.9972568013006935</v>
      </c>
      <c r="D1015" s="2">
        <f t="shared" si="155"/>
        <v>-36.784409847721669</v>
      </c>
      <c r="E1015" s="2">
        <f t="shared" si="156"/>
        <v>58.066597665844888</v>
      </c>
      <c r="F1015" s="2">
        <f t="shared" si="157"/>
        <v>-94.851007513566557</v>
      </c>
      <c r="G1015" t="str">
        <f t="shared" si="153"/>
        <v xml:space="preserve"> </v>
      </c>
      <c r="H1015" s="2">
        <f t="shared" si="158"/>
        <v>-367.55478419307951</v>
      </c>
      <c r="I1015" s="2">
        <f t="shared" si="159"/>
        <v>-66.910834462683169</v>
      </c>
      <c r="J1015" s="2">
        <f t="shared" si="160"/>
        <v>-669.63813072426819</v>
      </c>
      <c r="K1015" s="2">
        <f t="shared" si="161"/>
        <v>302.08334653118868</v>
      </c>
      <c r="L1015" s="2">
        <f>SUM($K$7:$K1015)</f>
        <v>135891.6091637577</v>
      </c>
      <c r="M1015" t="str">
        <f t="shared" si="162"/>
        <v/>
      </c>
    </row>
    <row r="1016" spans="2:13" x14ac:dyDescent="0.15">
      <c r="B1016" s="4">
        <v>101</v>
      </c>
      <c r="C1016" s="2">
        <f t="shared" si="154"/>
        <v>7.0622247428939602</v>
      </c>
      <c r="D1016" s="2">
        <f t="shared" si="155"/>
        <v>-36.726546990894235</v>
      </c>
      <c r="E1016" s="2">
        <f t="shared" si="156"/>
        <v>58.110770276274827</v>
      </c>
      <c r="F1016" s="2">
        <f t="shared" si="157"/>
        <v>-94.837317267169055</v>
      </c>
      <c r="G1016" t="str">
        <f t="shared" si="153"/>
        <v xml:space="preserve"> </v>
      </c>
      <c r="H1016" s="2">
        <f t="shared" si="158"/>
        <v>-366.96340130353195</v>
      </c>
      <c r="I1016" s="2">
        <f t="shared" si="159"/>
        <v>-67.016791682170464</v>
      </c>
      <c r="J1016" s="2">
        <f t="shared" si="160"/>
        <v>-670.69770291914108</v>
      </c>
      <c r="K1016" s="2">
        <f t="shared" si="161"/>
        <v>303.73430161560913</v>
      </c>
      <c r="L1016" s="2">
        <f>SUM($K$7:$K1016)</f>
        <v>136195.34346537333</v>
      </c>
      <c r="M1016" t="str">
        <f t="shared" si="162"/>
        <v/>
      </c>
    </row>
    <row r="1017" spans="2:13" x14ac:dyDescent="0.15">
      <c r="B1017" s="4">
        <v>101.1</v>
      </c>
      <c r="C1017" s="2">
        <f t="shared" si="154"/>
        <v>7.1259631710685056</v>
      </c>
      <c r="D1017" s="2">
        <f t="shared" si="155"/>
        <v>-36.666133269812157</v>
      </c>
      <c r="E1017" s="2">
        <f t="shared" si="156"/>
        <v>58.154942886704767</v>
      </c>
      <c r="F1017" s="2">
        <f t="shared" si="157"/>
        <v>-94.821076156516924</v>
      </c>
      <c r="G1017" t="str">
        <f t="shared" si="153"/>
        <v xml:space="preserve"> </v>
      </c>
      <c r="H1017" s="2">
        <f t="shared" si="158"/>
        <v>-366.34603003479003</v>
      </c>
      <c r="I1017" s="2">
        <f t="shared" si="159"/>
        <v>-67.122748901657744</v>
      </c>
      <c r="J1017" s="2">
        <f t="shared" si="160"/>
        <v>-671.75727511401408</v>
      </c>
      <c r="K1017" s="2">
        <f t="shared" si="161"/>
        <v>305.41124507922405</v>
      </c>
      <c r="L1017" s="2">
        <f>SUM($K$7:$K1017)</f>
        <v>136500.75471045254</v>
      </c>
      <c r="M1017" t="str">
        <f t="shared" si="162"/>
        <v/>
      </c>
    </row>
    <row r="1018" spans="2:13" x14ac:dyDescent="0.15">
      <c r="B1018" s="4">
        <v>101.2</v>
      </c>
      <c r="C1018" s="2">
        <f t="shared" si="154"/>
        <v>7.1884465886685547</v>
      </c>
      <c r="D1018" s="2">
        <f t="shared" si="155"/>
        <v>-36.603072737145851</v>
      </c>
      <c r="E1018" s="2">
        <f t="shared" si="156"/>
        <v>58.199115497134706</v>
      </c>
      <c r="F1018" s="2">
        <f t="shared" si="157"/>
        <v>-94.80218823428055</v>
      </c>
      <c r="G1018" t="str">
        <f t="shared" si="153"/>
        <v xml:space="preserve"> </v>
      </c>
      <c r="H1018" s="2">
        <f t="shared" si="158"/>
        <v>-365.70169952405394</v>
      </c>
      <c r="I1018" s="2">
        <f t="shared" si="159"/>
        <v>-67.228706121145066</v>
      </c>
      <c r="J1018" s="2">
        <f t="shared" si="160"/>
        <v>-672.81684730888708</v>
      </c>
      <c r="K1018" s="2">
        <f t="shared" si="161"/>
        <v>307.11514778483314</v>
      </c>
      <c r="L1018" s="2">
        <f>SUM($K$7:$K1018)</f>
        <v>136807.86985823739</v>
      </c>
      <c r="M1018" t="str">
        <f t="shared" si="162"/>
        <v/>
      </c>
    </row>
    <row r="1019" spans="2:13" x14ac:dyDescent="0.15">
      <c r="B1019" s="4">
        <v>101.3</v>
      </c>
      <c r="C1019" s="2">
        <f t="shared" si="154"/>
        <v>7.2496500474193368</v>
      </c>
      <c r="D1019" s="2">
        <f t="shared" si="155"/>
        <v>-36.537267167664943</v>
      </c>
      <c r="E1019" s="2">
        <f t="shared" si="156"/>
        <v>58.243288107564645</v>
      </c>
      <c r="F1019" s="2">
        <f t="shared" si="157"/>
        <v>-94.780555275229588</v>
      </c>
      <c r="G1019" t="str">
        <f t="shared" si="153"/>
        <v xml:space="preserve"> </v>
      </c>
      <c r="H1019" s="2">
        <f t="shared" si="158"/>
        <v>-365.02941589222519</v>
      </c>
      <c r="I1019" s="2">
        <f t="shared" si="159"/>
        <v>-67.334663340632346</v>
      </c>
      <c r="J1019" s="2">
        <f t="shared" si="160"/>
        <v>-673.87641950376008</v>
      </c>
      <c r="K1019" s="2">
        <f t="shared" si="161"/>
        <v>308.84700361153489</v>
      </c>
      <c r="L1019" s="2">
        <f>SUM($K$7:$K1019)</f>
        <v>137116.71686184892</v>
      </c>
      <c r="M1019" t="str">
        <f t="shared" si="162"/>
        <v/>
      </c>
    </row>
    <row r="1020" spans="2:13" x14ac:dyDescent="0.15">
      <c r="B1020" s="4">
        <v>101.4</v>
      </c>
      <c r="C1020" s="2">
        <f t="shared" si="154"/>
        <v>7.3095491549231895</v>
      </c>
      <c r="D1020" s="2">
        <f t="shared" si="155"/>
        <v>-36.468616010780089</v>
      </c>
      <c r="E1020" s="2">
        <f t="shared" si="156"/>
        <v>58.287460717994584</v>
      </c>
      <c r="F1020" s="2">
        <f t="shared" si="157"/>
        <v>-94.756076728774673</v>
      </c>
      <c r="G1020" t="str">
        <f t="shared" si="153"/>
        <v xml:space="preserve"> </v>
      </c>
      <c r="H1020" s="2">
        <f t="shared" si="158"/>
        <v>-364.3281617912333</v>
      </c>
      <c r="I1020" s="2">
        <f t="shared" si="159"/>
        <v>-67.440620560119669</v>
      </c>
      <c r="J1020" s="2">
        <f t="shared" si="160"/>
        <v>-674.93599169863307</v>
      </c>
      <c r="K1020" s="2">
        <f t="shared" si="161"/>
        <v>310.60782990739978</v>
      </c>
      <c r="L1020" s="2">
        <f>SUM($K$7:$K1020)</f>
        <v>137427.32469175634</v>
      </c>
      <c r="M1020" t="str">
        <f t="shared" si="162"/>
        <v/>
      </c>
    </row>
    <row r="1021" spans="2:13" x14ac:dyDescent="0.15">
      <c r="B1021" s="4">
        <v>101.5</v>
      </c>
      <c r="C1021" s="2">
        <f t="shared" si="154"/>
        <v>7.3681200814379366</v>
      </c>
      <c r="D1021" s="2">
        <f t="shared" si="155"/>
        <v>-36.397016347466568</v>
      </c>
      <c r="E1021" s="2">
        <f t="shared" si="156"/>
        <v>58.331633328424523</v>
      </c>
      <c r="F1021" s="2">
        <f t="shared" si="157"/>
        <v>-94.728649675891091</v>
      </c>
      <c r="G1021" t="str">
        <f t="shared" si="153"/>
        <v xml:space="preserve"> </v>
      </c>
      <c r="H1021" s="2">
        <f t="shared" si="158"/>
        <v>-363.59689599703523</v>
      </c>
      <c r="I1021" s="2">
        <f t="shared" si="159"/>
        <v>-67.546577779606949</v>
      </c>
      <c r="J1021" s="2">
        <f t="shared" si="160"/>
        <v>-675.99556389350596</v>
      </c>
      <c r="K1021" s="2">
        <f t="shared" si="161"/>
        <v>312.39866789647073</v>
      </c>
      <c r="L1021" s="2">
        <f>SUM($K$7:$K1021)</f>
        <v>137739.72335965279</v>
      </c>
      <c r="M1021" t="str">
        <f t="shared" si="162"/>
        <v/>
      </c>
    </row>
    <row r="1022" spans="2:13" x14ac:dyDescent="0.15">
      <c r="B1022" s="4">
        <v>101.6</v>
      </c>
      <c r="C1022" s="2">
        <f t="shared" si="154"/>
        <v>7.4253395664404849</v>
      </c>
      <c r="D1022" s="2">
        <f t="shared" si="155"/>
        <v>-36.322362851940476</v>
      </c>
      <c r="E1022" s="2">
        <f t="shared" si="156"/>
        <v>58.375805938854455</v>
      </c>
      <c r="F1022" s="2">
        <f t="shared" si="157"/>
        <v>-94.698168790794938</v>
      </c>
      <c r="G1022" t="str">
        <f t="shared" si="153"/>
        <v xml:space="preserve"> </v>
      </c>
      <c r="H1022" s="2">
        <f t="shared" si="158"/>
        <v>-362.83455305199266</v>
      </c>
      <c r="I1022" s="2">
        <f t="shared" si="159"/>
        <v>-67.652534999094243</v>
      </c>
      <c r="J1022" s="2">
        <f t="shared" si="160"/>
        <v>-677.05513608837896</v>
      </c>
      <c r="K1022" s="2">
        <f t="shared" si="161"/>
        <v>314.2205830363863</v>
      </c>
      <c r="L1022" s="2">
        <f>SUM($K$7:$K1022)</f>
        <v>138053.94394268919</v>
      </c>
      <c r="M1022" t="str">
        <f t="shared" si="162"/>
        <v/>
      </c>
    </row>
    <row r="1023" spans="2:13" x14ac:dyDescent="0.15">
      <c r="B1023" s="4">
        <v>101.7</v>
      </c>
      <c r="C1023" s="2">
        <f t="shared" si="154"/>
        <v>7.4811849249780096</v>
      </c>
      <c r="D1023" s="2">
        <f t="shared" si="155"/>
        <v>-36.244547758458062</v>
      </c>
      <c r="E1023" s="2">
        <f t="shared" si="156"/>
        <v>58.419978549284401</v>
      </c>
      <c r="F1023" s="2">
        <f t="shared" si="157"/>
        <v>-94.664526307742463</v>
      </c>
      <c r="G1023" t="str">
        <f t="shared" ref="G1023:G1086" si="163">IF(AND($F1023&gt;=-0.5,$F1023&lt;0.5),$B1023," ")</f>
        <v xml:space="preserve"> </v>
      </c>
      <c r="H1023" s="2">
        <f t="shared" si="158"/>
        <v>-362.04004296031462</v>
      </c>
      <c r="I1023" s="2">
        <f t="shared" si="159"/>
        <v>-67.758492218581551</v>
      </c>
      <c r="J1023" s="2">
        <f t="shared" si="160"/>
        <v>-678.11470828325196</v>
      </c>
      <c r="K1023" s="2">
        <f t="shared" si="161"/>
        <v>316.07466532293734</v>
      </c>
      <c r="L1023" s="2">
        <f>SUM($K$7:$K1023)</f>
        <v>138370.01860801212</v>
      </c>
      <c r="M1023" t="str">
        <f t="shared" si="162"/>
        <v/>
      </c>
    </row>
    <row r="1024" spans="2:13" x14ac:dyDescent="0.15">
      <c r="B1024" s="4">
        <v>101.8</v>
      </c>
      <c r="C1024" s="2">
        <f t="shared" si="154"/>
        <v>7.5356340538092184</v>
      </c>
      <c r="D1024" s="2">
        <f t="shared" si="155"/>
        <v>-36.163460833604873</v>
      </c>
      <c r="E1024" s="2">
        <f t="shared" si="156"/>
        <v>58.464151159714334</v>
      </c>
      <c r="F1024" s="2">
        <f t="shared" si="157"/>
        <v>-94.627611993319206</v>
      </c>
      <c r="G1024" t="str">
        <f t="shared" si="163"/>
        <v xml:space="preserve"> </v>
      </c>
      <c r="H1024" s="2">
        <f t="shared" si="158"/>
        <v>-361.21225094022174</v>
      </c>
      <c r="I1024" s="2">
        <f t="shared" si="159"/>
        <v>-67.864449438068831</v>
      </c>
      <c r="J1024" s="2">
        <f t="shared" si="160"/>
        <v>-679.17428047812496</v>
      </c>
      <c r="K1024" s="2">
        <f t="shared" si="161"/>
        <v>317.96202953790322</v>
      </c>
      <c r="L1024" s="2">
        <f>SUM($K$7:$K1024)</f>
        <v>138687.98063755003</v>
      </c>
      <c r="M1024" t="str">
        <f t="shared" si="162"/>
        <v/>
      </c>
    </row>
    <row r="1025" spans="2:13" x14ac:dyDescent="0.15">
      <c r="B1025" s="4">
        <v>101.9</v>
      </c>
      <c r="C1025" s="2">
        <f t="shared" si="154"/>
        <v>7.5886654373383777</v>
      </c>
      <c r="D1025" s="2">
        <f t="shared" si="155"/>
        <v>-36.078989354439479</v>
      </c>
      <c r="E1025" s="2">
        <f t="shared" si="156"/>
        <v>58.50832377014428</v>
      </c>
      <c r="F1025" s="2">
        <f t="shared" si="157"/>
        <v>-94.587313124583758</v>
      </c>
      <c r="G1025" t="str">
        <f t="shared" si="163"/>
        <v xml:space="preserve"> </v>
      </c>
      <c r="H1025" s="2">
        <f t="shared" si="158"/>
        <v>-360.35003723646878</v>
      </c>
      <c r="I1025" s="2">
        <f t="shared" si="159"/>
        <v>-67.970406657556154</v>
      </c>
      <c r="J1025" s="2">
        <f t="shared" si="160"/>
        <v>-680.23385267299795</v>
      </c>
      <c r="K1025" s="2">
        <f t="shared" si="161"/>
        <v>319.88381543652918</v>
      </c>
      <c r="L1025" s="2">
        <f>SUM($K$7:$K1025)</f>
        <v>139007.86445298657</v>
      </c>
      <c r="M1025" t="str">
        <f t="shared" si="162"/>
        <v/>
      </c>
    </row>
    <row r="1026" spans="2:13" x14ac:dyDescent="0.15">
      <c r="B1026" s="4">
        <v>102</v>
      </c>
      <c r="C1026" s="2">
        <f t="shared" si="154"/>
        <v>7.6402581533445044</v>
      </c>
      <c r="D1026" s="2">
        <f t="shared" si="155"/>
        <v>-35.991018092854276</v>
      </c>
      <c r="E1026" s="2">
        <f t="shared" si="156"/>
        <v>58.552496380574212</v>
      </c>
      <c r="F1026" s="2">
        <f t="shared" si="157"/>
        <v>-94.543514473428488</v>
      </c>
      <c r="G1026" t="str">
        <f t="shared" si="163"/>
        <v xml:space="preserve"> </v>
      </c>
      <c r="H1026" s="2">
        <f t="shared" si="158"/>
        <v>-359.45223699681628</v>
      </c>
      <c r="I1026" s="2">
        <f t="shared" si="159"/>
        <v>-68.076363877043434</v>
      </c>
      <c r="J1026" s="2">
        <f t="shared" si="160"/>
        <v>-681.29342486787073</v>
      </c>
      <c r="K1026" s="2">
        <f t="shared" si="161"/>
        <v>321.84118787105444</v>
      </c>
      <c r="L1026" s="2">
        <f>SUM($K$7:$K1026)</f>
        <v>139329.70564085763</v>
      </c>
      <c r="M1026" t="str">
        <f t="shared" si="162"/>
        <v/>
      </c>
    </row>
    <row r="1027" spans="2:13" x14ac:dyDescent="0.15">
      <c r="B1027" s="4">
        <v>102.1</v>
      </c>
      <c r="C1027" s="2">
        <f t="shared" si="154"/>
        <v>7.6903918785082084</v>
      </c>
      <c r="D1027" s="2">
        <f t="shared" si="155"/>
        <v>-35.899429306508985</v>
      </c>
      <c r="E1027" s="2">
        <f t="shared" si="156"/>
        <v>58.596668991004151</v>
      </c>
      <c r="F1027" s="2">
        <f t="shared" si="157"/>
        <v>-94.496098297513129</v>
      </c>
      <c r="G1027" t="str">
        <f t="shared" si="163"/>
        <v xml:space="preserve"> </v>
      </c>
      <c r="H1027" s="2">
        <f t="shared" si="158"/>
        <v>-358.51766021599491</v>
      </c>
      <c r="I1027" s="2">
        <f t="shared" si="159"/>
        <v>-68.182321096530728</v>
      </c>
      <c r="J1027" s="2">
        <f t="shared" si="160"/>
        <v>-682.35299706274384</v>
      </c>
      <c r="K1027" s="2">
        <f t="shared" si="161"/>
        <v>323.83533684674893</v>
      </c>
      <c r="L1027" s="2">
        <f>SUM($K$7:$K1027)</f>
        <v>139653.54097770437</v>
      </c>
      <c r="M1027" t="str">
        <f t="shared" si="162"/>
        <v/>
      </c>
    </row>
    <row r="1028" spans="2:13" x14ac:dyDescent="0.15">
      <c r="B1028" s="4">
        <v>102.2</v>
      </c>
      <c r="C1028" s="2">
        <f t="shared" si="154"/>
        <v>7.7390468937385748</v>
      </c>
      <c r="D1028" s="2">
        <f t="shared" si="155"/>
        <v>-35.804102736689998</v>
      </c>
      <c r="E1028" s="2">
        <f t="shared" si="156"/>
        <v>58.64084160143409</v>
      </c>
      <c r="F1028" s="2">
        <f t="shared" si="157"/>
        <v>-94.444944338124088</v>
      </c>
      <c r="G1028" t="str">
        <f t="shared" si="163"/>
        <v xml:space="preserve"> </v>
      </c>
      <c r="H1028" s="2">
        <f t="shared" si="158"/>
        <v>-357.54509175066192</v>
      </c>
      <c r="I1028" s="2">
        <f t="shared" si="159"/>
        <v>-68.288278316018037</v>
      </c>
      <c r="J1028" s="2">
        <f t="shared" si="160"/>
        <v>-683.41256925761684</v>
      </c>
      <c r="K1028" s="2">
        <f t="shared" si="161"/>
        <v>325.86747750695491</v>
      </c>
      <c r="L1028" s="2">
        <f>SUM($K$7:$K1028)</f>
        <v>139979.40845521132</v>
      </c>
      <c r="M1028" t="str">
        <f t="shared" si="162"/>
        <v/>
      </c>
    </row>
    <row r="1029" spans="2:13" x14ac:dyDescent="0.15">
      <c r="B1029" s="4">
        <v>102.3</v>
      </c>
      <c r="C1029" s="2">
        <f t="shared" si="154"/>
        <v>7.7862040893025863</v>
      </c>
      <c r="D1029" s="2">
        <f t="shared" si="155"/>
        <v>-35.704915613442395</v>
      </c>
      <c r="E1029" s="2">
        <f t="shared" si="156"/>
        <v>58.685014211864029</v>
      </c>
      <c r="F1029" s="2">
        <f t="shared" si="157"/>
        <v>-94.389929825306425</v>
      </c>
      <c r="G1029" t="str">
        <f t="shared" si="163"/>
        <v xml:space="preserve"> </v>
      </c>
      <c r="H1029" s="2">
        <f t="shared" si="158"/>
        <v>-356.53329140878162</v>
      </c>
      <c r="I1029" s="2">
        <f t="shared" si="159"/>
        <v>-68.394235535505317</v>
      </c>
      <c r="J1029" s="2">
        <f t="shared" si="160"/>
        <v>-684.47214145248984</v>
      </c>
      <c r="K1029" s="2">
        <f t="shared" si="161"/>
        <v>327.93885004370821</v>
      </c>
      <c r="L1029" s="2">
        <f>SUM($K$7:$K1029)</f>
        <v>140307.34730525504</v>
      </c>
      <c r="M1029" t="str">
        <f t="shared" si="162"/>
        <v/>
      </c>
    </row>
    <row r="1030" spans="2:13" x14ac:dyDescent="0.15">
      <c r="B1030" s="4">
        <v>102.4</v>
      </c>
      <c r="C1030" s="2">
        <f t="shared" si="154"/>
        <v>7.8318449697593309</v>
      </c>
      <c r="D1030" s="2">
        <f t="shared" si="155"/>
        <v>-35.601742668313925</v>
      </c>
      <c r="E1030" s="2">
        <f t="shared" si="156"/>
        <v>58.729186822293968</v>
      </c>
      <c r="F1030" s="2">
        <f t="shared" si="157"/>
        <v>-94.3309294906079</v>
      </c>
      <c r="G1030" t="str">
        <f t="shared" si="163"/>
        <v xml:space="preserve"> </v>
      </c>
      <c r="H1030" s="2">
        <f t="shared" si="158"/>
        <v>-355.4809941167947</v>
      </c>
      <c r="I1030" s="2">
        <f t="shared" si="159"/>
        <v>-68.500192754992639</v>
      </c>
      <c r="J1030" s="2">
        <f t="shared" si="160"/>
        <v>-685.53171364736284</v>
      </c>
      <c r="K1030" s="2">
        <f t="shared" si="161"/>
        <v>330.05071953056813</v>
      </c>
      <c r="L1030" s="2">
        <f>SUM($K$7:$K1030)</f>
        <v>140637.39802478559</v>
      </c>
      <c r="M1030" t="str">
        <f t="shared" si="162"/>
        <v/>
      </c>
    </row>
    <row r="1031" spans="2:13" x14ac:dyDescent="0.15">
      <c r="B1031" s="4">
        <v>102.5</v>
      </c>
      <c r="C1031" s="2">
        <f t="shared" si="154"/>
        <v>7.8759516587014389</v>
      </c>
      <c r="D1031" s="2">
        <f t="shared" si="155"/>
        <v>-35.494456155045008</v>
      </c>
      <c r="E1031" s="2">
        <f t="shared" si="156"/>
        <v>58.773359432723908</v>
      </c>
      <c r="F1031" s="2">
        <f t="shared" si="157"/>
        <v>-94.267815587768922</v>
      </c>
      <c r="G1031" t="str">
        <f t="shared" si="163"/>
        <v xml:space="preserve"> </v>
      </c>
      <c r="H1031" s="2">
        <f t="shared" si="158"/>
        <v>-354.38691016786487</v>
      </c>
      <c r="I1031" s="2">
        <f t="shared" si="159"/>
        <v>-68.606149974479919</v>
      </c>
      <c r="J1031" s="2">
        <f t="shared" si="160"/>
        <v>-686.59128584223561</v>
      </c>
      <c r="K1031" s="2">
        <f t="shared" si="161"/>
        <v>332.20437567437074</v>
      </c>
      <c r="L1031" s="2">
        <f>SUM($K$7:$K1031)</f>
        <v>140969.60240045996</v>
      </c>
      <c r="M1031" t="str">
        <f t="shared" si="162"/>
        <v/>
      </c>
    </row>
    <row r="1032" spans="2:13" x14ac:dyDescent="0.15">
      <c r="B1032" s="4">
        <v>102.6</v>
      </c>
      <c r="C1032" s="2">
        <f t="shared" ref="C1032:C1095" si="164">SQRT(($C$1*SQRT(2)/2)^2-($C$3*COS(2*3.14*(-B1032/$C$2)))^2)-SQRT(($C$1*SQRT(2)/2)^2-$C$3^2)</f>
        <v>7.9185069033058397</v>
      </c>
      <c r="D1032" s="2">
        <f t="shared" ref="D1032:D1095" si="165">$C$3*COS((2*3.14)*(($C1032-$B1032)/$C$2))</f>
        <v>-35.382925878527971</v>
      </c>
      <c r="E1032" s="2">
        <f t="shared" ref="E1032:E1095" si="166">$C$3/$F$1*$B1032-($C$3*($C$2-$F$1)/$F$1)</f>
        <v>58.81753204315384</v>
      </c>
      <c r="F1032" s="2">
        <f t="shared" ref="F1032:F1095" si="167">+$D1032-$E1032</f>
        <v>-94.200457921681817</v>
      </c>
      <c r="G1032" t="str">
        <f t="shared" si="163"/>
        <v xml:space="preserve"> </v>
      </c>
      <c r="H1032" s="2">
        <f t="shared" ref="H1032:H1095" si="168">(+$D1032-$D1033)*10/2+$D1033*10</f>
        <v>-353.24972555440183</v>
      </c>
      <c r="I1032" s="2">
        <f t="shared" ref="I1032:I1095" si="169">-($C$3-$H$3)*$B1032/$F$2+$C$3</f>
        <v>-68.712107193967213</v>
      </c>
      <c r="J1032" s="2">
        <f t="shared" ref="J1032:J1095" si="170">(+$I1032-$I1033)*10/2+$I1033*10</f>
        <v>-687.65085803710872</v>
      </c>
      <c r="K1032" s="2">
        <f t="shared" ref="K1032:K1095" si="171">+$H1032-$J1032</f>
        <v>334.40113248270688</v>
      </c>
      <c r="L1032" s="2">
        <f>SUM($K$7:$K1032)</f>
        <v>141304.00353294268</v>
      </c>
      <c r="M1032" t="str">
        <f t="shared" ref="M1032:M1095" si="172">IF($F$2=$G1032,$L1032,"")</f>
        <v/>
      </c>
    </row>
    <row r="1033" spans="2:13" x14ac:dyDescent="0.15">
      <c r="B1033" s="4">
        <v>102.7</v>
      </c>
      <c r="C1033" s="2">
        <f t="shared" si="164"/>
        <v>7.9594940786962241</v>
      </c>
      <c r="D1033" s="2">
        <f t="shared" si="165"/>
        <v>-35.267019232352403</v>
      </c>
      <c r="E1033" s="2">
        <f t="shared" si="166"/>
        <v>58.861704653583786</v>
      </c>
      <c r="F1033" s="2">
        <f t="shared" si="167"/>
        <v>-94.128723885936182</v>
      </c>
      <c r="G1033" t="str">
        <f t="shared" si="163"/>
        <v xml:space="preserve"> </v>
      </c>
      <c r="H1033" s="2">
        <f t="shared" si="168"/>
        <v>-352.06810238796885</v>
      </c>
      <c r="I1033" s="2">
        <f t="shared" si="169"/>
        <v>-68.818064413454522</v>
      </c>
      <c r="J1033" s="2">
        <f t="shared" si="170"/>
        <v>-688.7104302319816</v>
      </c>
      <c r="K1033" s="2">
        <f t="shared" si="171"/>
        <v>336.64232784401275</v>
      </c>
      <c r="L1033" s="2">
        <f>SUM($K$7:$K1033)</f>
        <v>141640.6458607867</v>
      </c>
      <c r="M1033" t="str">
        <f t="shared" si="172"/>
        <v/>
      </c>
    </row>
    <row r="1034" spans="2:13" x14ac:dyDescent="0.15">
      <c r="B1034" s="4">
        <v>102.8</v>
      </c>
      <c r="C1034" s="2">
        <f t="shared" si="164"/>
        <v>7.9988971921191876</v>
      </c>
      <c r="D1034" s="2">
        <f t="shared" si="165"/>
        <v>-35.146601245241371</v>
      </c>
      <c r="E1034" s="2">
        <f t="shared" si="166"/>
        <v>58.905877264013725</v>
      </c>
      <c r="F1034" s="2">
        <f t="shared" si="167"/>
        <v>-94.052478509255096</v>
      </c>
      <c r="G1034" t="str">
        <f t="shared" si="163"/>
        <v xml:space="preserve"> </v>
      </c>
      <c r="H1034" s="2">
        <f t="shared" si="168"/>
        <v>-350.84067940957021</v>
      </c>
      <c r="I1034" s="2">
        <f t="shared" si="169"/>
        <v>-68.924021632941802</v>
      </c>
      <c r="J1034" s="2">
        <f t="shared" si="170"/>
        <v>-689.7700024268546</v>
      </c>
      <c r="K1034" s="2">
        <f t="shared" si="171"/>
        <v>338.92932301728439</v>
      </c>
      <c r="L1034" s="2">
        <f>SUM($K$7:$K1034)</f>
        <v>141979.57518380397</v>
      </c>
      <c r="M1034" t="str">
        <f t="shared" si="172"/>
        <v/>
      </c>
    </row>
    <row r="1035" spans="2:13" x14ac:dyDescent="0.15">
      <c r="B1035" s="4">
        <v>102.9</v>
      </c>
      <c r="C1035" s="2">
        <f t="shared" si="164"/>
        <v>8.0367008869363588</v>
      </c>
      <c r="D1035" s="2">
        <f t="shared" si="165"/>
        <v>-35.021534636672669</v>
      </c>
      <c r="E1035" s="2">
        <f t="shared" si="166"/>
        <v>58.950049874443664</v>
      </c>
      <c r="F1035" s="2">
        <f t="shared" si="167"/>
        <v>-93.971584511116333</v>
      </c>
      <c r="G1035" t="str">
        <f t="shared" si="163"/>
        <v xml:space="preserve"> </v>
      </c>
      <c r="H1035" s="2">
        <f t="shared" si="168"/>
        <v>-349.56607259320367</v>
      </c>
      <c r="I1035" s="2">
        <f t="shared" si="169"/>
        <v>-69.029978852429124</v>
      </c>
      <c r="J1035" s="2">
        <f t="shared" si="170"/>
        <v>-690.8295746217276</v>
      </c>
      <c r="K1035" s="2">
        <f t="shared" si="171"/>
        <v>341.26350202852393</v>
      </c>
      <c r="L1035" s="2">
        <f>SUM($K$7:$K1035)</f>
        <v>142320.83868583251</v>
      </c>
      <c r="M1035" t="str">
        <f t="shared" si="172"/>
        <v/>
      </c>
    </row>
    <row r="1036" spans="2:13" x14ac:dyDescent="0.15">
      <c r="B1036" s="4">
        <v>103</v>
      </c>
      <c r="C1036" s="2">
        <f t="shared" si="164"/>
        <v>8.0728904464343145</v>
      </c>
      <c r="D1036" s="2">
        <f t="shared" si="165"/>
        <v>-34.891679881968059</v>
      </c>
      <c r="E1036" s="2">
        <f t="shared" si="166"/>
        <v>58.994222484873603</v>
      </c>
      <c r="F1036" s="2">
        <f t="shared" si="167"/>
        <v>-93.885902366841663</v>
      </c>
      <c r="G1036" t="str">
        <f t="shared" si="163"/>
        <v xml:space="preserve"> </v>
      </c>
      <c r="H1036" s="2">
        <f t="shared" si="168"/>
        <v>-348.24287584543498</v>
      </c>
      <c r="I1036" s="2">
        <f t="shared" si="169"/>
        <v>-69.135936071916404</v>
      </c>
      <c r="J1036" s="2">
        <f t="shared" si="170"/>
        <v>-691.88914681660049</v>
      </c>
      <c r="K1036" s="2">
        <f t="shared" si="171"/>
        <v>343.64627097116551</v>
      </c>
      <c r="L1036" s="2">
        <f>SUM($K$7:$K1036)</f>
        <v>142664.48495680367</v>
      </c>
      <c r="M1036" t="str">
        <f t="shared" si="172"/>
        <v/>
      </c>
    </row>
    <row r="1037" spans="2:13" x14ac:dyDescent="0.15">
      <c r="B1037" s="4">
        <v>103.1</v>
      </c>
      <c r="C1037" s="2">
        <f t="shared" si="164"/>
        <v>8.1074517974544023</v>
      </c>
      <c r="D1037" s="2">
        <f t="shared" si="165"/>
        <v>-34.756895287118937</v>
      </c>
      <c r="E1037" s="2">
        <f t="shared" si="166"/>
        <v>59.038395095303535</v>
      </c>
      <c r="F1037" s="2">
        <f t="shared" si="167"/>
        <v>-93.795290382422479</v>
      </c>
      <c r="G1037" t="str">
        <f t="shared" si="163"/>
        <v xml:space="preserve"> </v>
      </c>
      <c r="H1037" s="2">
        <f t="shared" si="168"/>
        <v>-346.86966180360912</v>
      </c>
      <c r="I1037" s="2">
        <f t="shared" si="169"/>
        <v>-69.241893291403699</v>
      </c>
      <c r="J1037" s="2">
        <f t="shared" si="170"/>
        <v>-692.9487190114736</v>
      </c>
      <c r="K1037" s="2">
        <f t="shared" si="171"/>
        <v>346.07905720786448</v>
      </c>
      <c r="L1037" s="2">
        <f>SUM($K$7:$K1037)</f>
        <v>143010.56401401153</v>
      </c>
      <c r="M1037" t="str">
        <f t="shared" si="172"/>
        <v/>
      </c>
    </row>
    <row r="1038" spans="2:13" x14ac:dyDescent="0.15">
      <c r="B1038" s="4">
        <v>103.2</v>
      </c>
      <c r="C1038" s="2">
        <f t="shared" si="164"/>
        <v>8.1403715138443005</v>
      </c>
      <c r="D1038" s="2">
        <f t="shared" si="165"/>
        <v>-34.617037073602894</v>
      </c>
      <c r="E1038" s="2">
        <f t="shared" si="166"/>
        <v>59.082567705733481</v>
      </c>
      <c r="F1038" s="2">
        <f t="shared" si="167"/>
        <v>-93.699604779336369</v>
      </c>
      <c r="G1038" t="str">
        <f t="shared" si="163"/>
        <v xml:space="preserve"> </v>
      </c>
      <c r="H1038" s="2">
        <f t="shared" si="168"/>
        <v>-345.44498273517024</v>
      </c>
      <c r="I1038" s="2">
        <f t="shared" si="169"/>
        <v>-69.347850510891007</v>
      </c>
      <c r="J1038" s="2">
        <f t="shared" si="170"/>
        <v>-694.00829120634648</v>
      </c>
      <c r="K1038" s="2">
        <f t="shared" si="171"/>
        <v>348.56330847117624</v>
      </c>
      <c r="L1038" s="2">
        <f>SUM($K$7:$K1038)</f>
        <v>143359.1273224827</v>
      </c>
      <c r="M1038" t="str">
        <f t="shared" si="172"/>
        <v/>
      </c>
    </row>
    <row r="1039" spans="2:13" x14ac:dyDescent="0.15">
      <c r="B1039" s="4">
        <v>103.3</v>
      </c>
      <c r="C1039" s="2">
        <f t="shared" si="164"/>
        <v>8.1716368197331803</v>
      </c>
      <c r="D1039" s="2">
        <f t="shared" si="165"/>
        <v>-34.471959473431149</v>
      </c>
      <c r="E1039" s="2">
        <f t="shared" si="166"/>
        <v>59.126740316163414</v>
      </c>
      <c r="F1039" s="2">
        <f t="shared" si="167"/>
        <v>-93.598699789594562</v>
      </c>
      <c r="G1039" t="str">
        <f t="shared" si="163"/>
        <v xml:space="preserve"> </v>
      </c>
      <c r="H1039" s="2">
        <f t="shared" si="168"/>
        <v>-343.96737154039641</v>
      </c>
      <c r="I1039" s="2">
        <f t="shared" si="169"/>
        <v>-69.453807730378301</v>
      </c>
      <c r="J1039" s="2">
        <f t="shared" si="170"/>
        <v>-695.0678634012196</v>
      </c>
      <c r="K1039" s="2">
        <f t="shared" si="171"/>
        <v>351.10049186082318</v>
      </c>
      <c r="L1039" s="2">
        <f>SUM($K$7:$K1039)</f>
        <v>143710.22781434353</v>
      </c>
      <c r="M1039" t="str">
        <f t="shared" si="172"/>
        <v/>
      </c>
    </row>
    <row r="1040" spans="2:13" x14ac:dyDescent="0.15">
      <c r="B1040" s="4">
        <v>103.4</v>
      </c>
      <c r="C1040" s="2">
        <f t="shared" si="164"/>
        <v>8.2012355926321874</v>
      </c>
      <c r="D1040" s="2">
        <f t="shared" si="165"/>
        <v>-34.321514834648134</v>
      </c>
      <c r="E1040" s="2">
        <f t="shared" si="166"/>
        <v>59.17091292659336</v>
      </c>
      <c r="F1040" s="2">
        <f t="shared" si="167"/>
        <v>-93.492427761241487</v>
      </c>
      <c r="G1040" t="str">
        <f t="shared" si="163"/>
        <v xml:space="preserve"> </v>
      </c>
      <c r="H1040" s="2">
        <f t="shared" si="168"/>
        <v>-342.43534286068217</v>
      </c>
      <c r="I1040" s="2">
        <f t="shared" si="169"/>
        <v>-69.55976494986561</v>
      </c>
      <c r="J1040" s="2">
        <f t="shared" si="170"/>
        <v>-696.12743559609248</v>
      </c>
      <c r="K1040" s="2">
        <f t="shared" si="171"/>
        <v>353.69209273541031</v>
      </c>
      <c r="L1040" s="2">
        <f>SUM($K$7:$K1040)</f>
        <v>144063.91990707893</v>
      </c>
      <c r="M1040" t="str">
        <f t="shared" si="172"/>
        <v/>
      </c>
    </row>
    <row r="1041" spans="2:13" x14ac:dyDescent="0.15">
      <c r="B1041" s="4">
        <v>103.5</v>
      </c>
      <c r="C1041" s="2">
        <f t="shared" si="164"/>
        <v>8.229156366361849</v>
      </c>
      <c r="D1041" s="2">
        <f t="shared" si="165"/>
        <v>-34.165553737488295</v>
      </c>
      <c r="E1041" s="2">
        <f t="shared" si="166"/>
        <v>59.215085537023292</v>
      </c>
      <c r="F1041" s="2">
        <f t="shared" si="167"/>
        <v>-93.380639274511594</v>
      </c>
      <c r="G1041" t="str">
        <f t="shared" si="163"/>
        <v xml:space="preserve"> </v>
      </c>
      <c r="H1041" s="2">
        <f t="shared" si="168"/>
        <v>-340.8473942943175</v>
      </c>
      <c r="I1041" s="2">
        <f t="shared" si="169"/>
        <v>-69.66572216935289</v>
      </c>
      <c r="J1041" s="2">
        <f t="shared" si="170"/>
        <v>-697.18700779096548</v>
      </c>
      <c r="K1041" s="2">
        <f t="shared" si="171"/>
        <v>356.33961349664798</v>
      </c>
      <c r="L1041" s="2">
        <f>SUM($K$7:$K1041)</f>
        <v>144420.25952057558</v>
      </c>
      <c r="M1041" t="str">
        <f t="shared" si="172"/>
        <v/>
      </c>
    </row>
    <row r="1042" spans="2:13" x14ac:dyDescent="0.15">
      <c r="B1042" s="4">
        <v>103.6</v>
      </c>
      <c r="C1042" s="2">
        <f t="shared" si="164"/>
        <v>8.2553883338082983</v>
      </c>
      <c r="D1042" s="2">
        <f t="shared" si="165"/>
        <v>-34.003925121375211</v>
      </c>
      <c r="E1042" s="2">
        <f t="shared" si="166"/>
        <v>59.259258147453231</v>
      </c>
      <c r="F1042" s="2">
        <f t="shared" si="167"/>
        <v>-93.263183268828442</v>
      </c>
      <c r="G1042" t="str">
        <f t="shared" si="163"/>
        <v xml:space="preserve"> </v>
      </c>
      <c r="H1042" s="2">
        <f t="shared" si="168"/>
        <v>-339.20200772151111</v>
      </c>
      <c r="I1042" s="2">
        <f t="shared" si="169"/>
        <v>-69.771679388840198</v>
      </c>
      <c r="J1042" s="2">
        <f t="shared" si="170"/>
        <v>-698.24657998583848</v>
      </c>
      <c r="K1042" s="2">
        <f t="shared" si="171"/>
        <v>359.04457226432737</v>
      </c>
      <c r="L1042" s="2">
        <f>SUM($K$7:$K1042)</f>
        <v>144779.30409283991</v>
      </c>
      <c r="M1042" t="str">
        <f t="shared" si="172"/>
        <v/>
      </c>
    </row>
    <row r="1043" spans="2:13" x14ac:dyDescent="0.15">
      <c r="B1043" s="4">
        <v>103.7</v>
      </c>
      <c r="C1043" s="2">
        <f t="shared" si="164"/>
        <v>8.2799213495093795</v>
      </c>
      <c r="D1043" s="2">
        <f t="shared" si="165"/>
        <v>-33.836476422927014</v>
      </c>
      <c r="E1043" s="2">
        <f t="shared" si="166"/>
        <v>59.30343075788317</v>
      </c>
      <c r="F1043" s="2">
        <f t="shared" si="167"/>
        <v>-93.139907180810184</v>
      </c>
      <c r="G1043" t="str">
        <f t="shared" si="163"/>
        <v xml:space="preserve"> </v>
      </c>
      <c r="H1043" s="2">
        <f t="shared" si="168"/>
        <v>-337.49765074019177</v>
      </c>
      <c r="I1043" s="2">
        <f t="shared" si="169"/>
        <v>-69.877636608327492</v>
      </c>
      <c r="J1043" s="2">
        <f t="shared" si="170"/>
        <v>-699.30615218071136</v>
      </c>
      <c r="K1043" s="2">
        <f t="shared" si="171"/>
        <v>361.80850144051959</v>
      </c>
      <c r="L1043" s="2">
        <f>SUM($K$7:$K1043)</f>
        <v>145141.11259428042</v>
      </c>
      <c r="M1043" t="str">
        <f t="shared" si="172"/>
        <v/>
      </c>
    </row>
    <row r="1044" spans="2:13" x14ac:dyDescent="0.15">
      <c r="B1044" s="4">
        <v>103.8</v>
      </c>
      <c r="C1044" s="2">
        <f t="shared" si="164"/>
        <v>8.3027459320724546</v>
      </c>
      <c r="D1044" s="2">
        <f t="shared" si="165"/>
        <v>-33.66305372511134</v>
      </c>
      <c r="E1044" s="2">
        <f t="shared" si="166"/>
        <v>59.347603368313109</v>
      </c>
      <c r="F1044" s="2">
        <f t="shared" si="167"/>
        <v>-93.010657093424442</v>
      </c>
      <c r="G1044" t="str">
        <f t="shared" si="163"/>
        <v xml:space="preserve"> </v>
      </c>
      <c r="H1044" s="2">
        <f t="shared" si="168"/>
        <v>-335.73277821389644</v>
      </c>
      <c r="I1044" s="2">
        <f t="shared" si="169"/>
        <v>-69.983593827814786</v>
      </c>
      <c r="J1044" s="2">
        <f t="shared" si="170"/>
        <v>-700.36572437558448</v>
      </c>
      <c r="K1044" s="2">
        <f t="shared" si="171"/>
        <v>364.63294616168804</v>
      </c>
      <c r="L1044" s="2">
        <f>SUM($K$7:$K1044)</f>
        <v>145505.74554044212</v>
      </c>
      <c r="M1044" t="str">
        <f t="shared" si="172"/>
        <v/>
      </c>
    </row>
    <row r="1045" spans="2:13" x14ac:dyDescent="0.15">
      <c r="B1045" s="4">
        <v>103.9</v>
      </c>
      <c r="C1045" s="2">
        <f t="shared" si="164"/>
        <v>8.3238532664251181</v>
      </c>
      <c r="D1045" s="2">
        <f t="shared" si="165"/>
        <v>-33.483501917667951</v>
      </c>
      <c r="E1045" s="2">
        <f t="shared" si="166"/>
        <v>59.391775978743048</v>
      </c>
      <c r="F1045" s="2">
        <f t="shared" si="167"/>
        <v>-92.875277896411006</v>
      </c>
      <c r="G1045" t="str">
        <f t="shared" si="163"/>
        <v xml:space="preserve"> </v>
      </c>
      <c r="H1045" s="2">
        <f t="shared" si="168"/>
        <v>-333.90583393281833</v>
      </c>
      <c r="I1045" s="2">
        <f t="shared" si="169"/>
        <v>-70.089551047302095</v>
      </c>
      <c r="J1045" s="2">
        <f t="shared" si="170"/>
        <v>-701.42529657045736</v>
      </c>
      <c r="K1045" s="2">
        <f t="shared" si="171"/>
        <v>367.51946263763904</v>
      </c>
      <c r="L1045" s="2">
        <f>SUM($K$7:$K1045)</f>
        <v>145873.26500307975</v>
      </c>
      <c r="M1045" t="str">
        <f t="shared" si="172"/>
        <v/>
      </c>
    </row>
    <row r="1046" spans="2:13" x14ac:dyDescent="0.15">
      <c r="B1046" s="4">
        <v>104</v>
      </c>
      <c r="C1046" s="2">
        <f t="shared" si="164"/>
        <v>8.3432352059001147</v>
      </c>
      <c r="D1046" s="2">
        <f t="shared" si="165"/>
        <v>-33.297664868895723</v>
      </c>
      <c r="E1046" s="2">
        <f t="shared" si="166"/>
        <v>59.435948589172988</v>
      </c>
      <c r="F1046" s="2">
        <f t="shared" si="167"/>
        <v>-92.733613458068703</v>
      </c>
      <c r="G1046" t="str">
        <f t="shared" si="163"/>
        <v xml:space="preserve"> </v>
      </c>
      <c r="H1046" s="2">
        <f t="shared" si="168"/>
        <v>-332.01525238882363</v>
      </c>
      <c r="I1046" s="2">
        <f t="shared" si="169"/>
        <v>-70.195508266789375</v>
      </c>
      <c r="J1046" s="2">
        <f t="shared" si="170"/>
        <v>-702.48486876533036</v>
      </c>
      <c r="K1046" s="2">
        <f t="shared" si="171"/>
        <v>370.46961637650674</v>
      </c>
      <c r="L1046" s="2">
        <f>SUM($K$7:$K1046)</f>
        <v>146243.73461945626</v>
      </c>
      <c r="M1046" t="str">
        <f t="shared" si="172"/>
        <v/>
      </c>
    </row>
    <row r="1047" spans="2:13" x14ac:dyDescent="0.15">
      <c r="B1047" s="4">
        <v>104.1</v>
      </c>
      <c r="C1047" s="2">
        <f t="shared" si="164"/>
        <v>8.3608842741555947</v>
      </c>
      <c r="D1047" s="2">
        <f t="shared" si="165"/>
        <v>-33.105385608869</v>
      </c>
      <c r="E1047" s="2">
        <f t="shared" si="166"/>
        <v>59.48012119960292</v>
      </c>
      <c r="F1047" s="2">
        <f t="shared" si="167"/>
        <v>-92.585506808471919</v>
      </c>
      <c r="G1047" t="str">
        <f t="shared" si="163"/>
        <v xml:space="preserve"> </v>
      </c>
      <c r="H1047" s="2">
        <f t="shared" si="168"/>
        <v>-330.05946066498336</v>
      </c>
      <c r="I1047" s="2">
        <f t="shared" si="169"/>
        <v>-70.301465486276683</v>
      </c>
      <c r="J1047" s="2">
        <f t="shared" si="170"/>
        <v>-703.54444096020325</v>
      </c>
      <c r="K1047" s="2">
        <f t="shared" si="171"/>
        <v>373.48498029521988</v>
      </c>
      <c r="L1047" s="2">
        <f>SUM($K$7:$K1047)</f>
        <v>146617.21959975146</v>
      </c>
      <c r="M1047" t="str">
        <f t="shared" si="172"/>
        <v/>
      </c>
    </row>
    <row r="1048" spans="2:13" x14ac:dyDescent="0.15">
      <c r="B1048" s="4">
        <v>104.2</v>
      </c>
      <c r="C1048" s="2">
        <f t="shared" si="164"/>
        <v>8.3767936669318743</v>
      </c>
      <c r="D1048" s="2">
        <f t="shared" si="165"/>
        <v>-32.906506524127678</v>
      </c>
      <c r="E1048" s="2">
        <f t="shared" si="166"/>
        <v>59.524293810032866</v>
      </c>
      <c r="F1048" s="2">
        <f t="shared" si="167"/>
        <v>-92.430800334160551</v>
      </c>
      <c r="G1048" t="str">
        <f t="shared" si="163"/>
        <v xml:space="preserve"> </v>
      </c>
      <c r="H1048" s="2">
        <f t="shared" si="168"/>
        <v>-328.03688043989058</v>
      </c>
      <c r="I1048" s="2">
        <f t="shared" si="169"/>
        <v>-70.407422705763977</v>
      </c>
      <c r="J1048" s="2">
        <f t="shared" si="170"/>
        <v>-704.60401315507625</v>
      </c>
      <c r="K1048" s="2">
        <f t="shared" si="171"/>
        <v>376.56713271518566</v>
      </c>
      <c r="L1048" s="2">
        <f>SUM($K$7:$K1048)</f>
        <v>146993.78673246666</v>
      </c>
      <c r="M1048" t="str">
        <f t="shared" si="172"/>
        <v/>
      </c>
    </row>
    <row r="1049" spans="2:13" x14ac:dyDescent="0.15">
      <c r="B1049" s="4">
        <v>104.3</v>
      </c>
      <c r="C1049" s="2">
        <f t="shared" si="164"/>
        <v>8.3909572536457659</v>
      </c>
      <c r="D1049" s="2">
        <f t="shared" si="165"/>
        <v>-32.700869563850439</v>
      </c>
      <c r="E1049" s="2">
        <f t="shared" si="166"/>
        <v>59.568466420462798</v>
      </c>
      <c r="F1049" s="2">
        <f t="shared" si="167"/>
        <v>-92.269335984313244</v>
      </c>
      <c r="G1049" t="str">
        <f t="shared" si="163"/>
        <v xml:space="preserve"> </v>
      </c>
      <c r="H1049" s="2">
        <f t="shared" si="168"/>
        <v>-325.94593010671719</v>
      </c>
      <c r="I1049" s="2">
        <f t="shared" si="169"/>
        <v>-70.513379925251272</v>
      </c>
      <c r="J1049" s="2">
        <f t="shared" si="170"/>
        <v>-705.66358534994924</v>
      </c>
      <c r="K1049" s="2">
        <f t="shared" si="171"/>
        <v>379.71765524323206</v>
      </c>
      <c r="L1049" s="2">
        <f>SUM($K$7:$K1049)</f>
        <v>147373.50438770989</v>
      </c>
      <c r="M1049" t="str">
        <f t="shared" si="172"/>
        <v/>
      </c>
    </row>
    <row r="1050" spans="2:13" x14ac:dyDescent="0.15">
      <c r="B1050" s="4">
        <v>104.4</v>
      </c>
      <c r="C1050" s="2">
        <f t="shared" si="164"/>
        <v>8.4033695788231881</v>
      </c>
      <c r="D1050" s="2">
        <f t="shared" si="165"/>
        <v>-32.488316457492992</v>
      </c>
      <c r="E1050" s="2">
        <f t="shared" si="166"/>
        <v>59.612639030892744</v>
      </c>
      <c r="F1050" s="2">
        <f t="shared" si="167"/>
        <v>-92.100955488385736</v>
      </c>
      <c r="G1050" t="str">
        <f t="shared" si="163"/>
        <v xml:space="preserve"> </v>
      </c>
      <c r="H1050" s="2">
        <f t="shared" si="168"/>
        <v>-323.78502700667445</v>
      </c>
      <c r="I1050" s="2">
        <f t="shared" si="169"/>
        <v>-70.61933714473858</v>
      </c>
      <c r="J1050" s="2">
        <f t="shared" si="170"/>
        <v>-706.72315754482224</v>
      </c>
      <c r="K1050" s="2">
        <f t="shared" si="171"/>
        <v>382.93813053814779</v>
      </c>
      <c r="L1050" s="2">
        <f>SUM($K$7:$K1050)</f>
        <v>147756.44251824805</v>
      </c>
      <c r="M1050" t="str">
        <f t="shared" si="172"/>
        <v/>
      </c>
    </row>
    <row r="1051" spans="2:13" x14ac:dyDescent="0.15">
      <c r="B1051" s="4">
        <v>104.5</v>
      </c>
      <c r="C1051" s="2">
        <f t="shared" si="164"/>
        <v>8.4140258633712222</v>
      </c>
      <c r="D1051" s="2">
        <f t="shared" si="165"/>
        <v>-32.268688943841902</v>
      </c>
      <c r="E1051" s="2">
        <f t="shared" si="166"/>
        <v>59.656811641322676</v>
      </c>
      <c r="F1051" s="2">
        <f t="shared" si="167"/>
        <v>-91.925500585164571</v>
      </c>
      <c r="G1051" t="str">
        <f t="shared" si="163"/>
        <v xml:space="preserve"> </v>
      </c>
      <c r="H1051" s="2">
        <f t="shared" si="168"/>
        <v>-321.55258977620207</v>
      </c>
      <c r="I1051" s="2">
        <f t="shared" si="169"/>
        <v>-70.725294364225874</v>
      </c>
      <c r="J1051" s="2">
        <f t="shared" si="170"/>
        <v>-707.78272973969524</v>
      </c>
      <c r="K1051" s="2">
        <f t="shared" si="171"/>
        <v>386.23013996349317</v>
      </c>
      <c r="L1051" s="2">
        <f>SUM($K$7:$K1051)</f>
        <v>148142.67265821155</v>
      </c>
      <c r="M1051" t="str">
        <f t="shared" si="172"/>
        <v/>
      </c>
    </row>
    <row r="1052" spans="2:13" x14ac:dyDescent="0.15">
      <c r="B1052" s="4">
        <v>104.6</v>
      </c>
      <c r="C1052" s="2">
        <f t="shared" si="164"/>
        <v>8.4229220056899266</v>
      </c>
      <c r="D1052" s="2">
        <f t="shared" si="165"/>
        <v>-32.041829011398512</v>
      </c>
      <c r="E1052" s="2">
        <f t="shared" si="166"/>
        <v>59.700984251752615</v>
      </c>
      <c r="F1052" s="2">
        <f t="shared" si="167"/>
        <v>-91.742813263151135</v>
      </c>
      <c r="G1052" t="str">
        <f t="shared" si="163"/>
        <v xml:space="preserve"> </v>
      </c>
      <c r="H1052" s="2">
        <f t="shared" si="168"/>
        <v>-319.24704080687326</v>
      </c>
      <c r="I1052" s="2">
        <f t="shared" si="169"/>
        <v>-70.831251583713168</v>
      </c>
      <c r="J1052" s="2">
        <f t="shared" si="170"/>
        <v>-708.84230193456813</v>
      </c>
      <c r="K1052" s="2">
        <f t="shared" si="171"/>
        <v>389.59526112769487</v>
      </c>
      <c r="L1052" s="2">
        <f>SUM($K$7:$K1052)</f>
        <v>148532.26791933924</v>
      </c>
      <c r="M1052" t="str">
        <f t="shared" si="172"/>
        <v/>
      </c>
    </row>
    <row r="1053" spans="2:13" x14ac:dyDescent="0.15">
      <c r="B1053" s="4">
        <v>104.7</v>
      </c>
      <c r="C1053" s="2">
        <f t="shared" si="164"/>
        <v>8.4300545826251323</v>
      </c>
      <c r="D1053" s="2">
        <f t="shared" si="165"/>
        <v>-31.807579149976142</v>
      </c>
      <c r="E1053" s="2">
        <f t="shared" si="166"/>
        <v>59.745156862182554</v>
      </c>
      <c r="F1053" s="2">
        <f t="shared" si="167"/>
        <v>-91.552736012158704</v>
      </c>
      <c r="G1053" t="str">
        <f t="shared" si="163"/>
        <v xml:space="preserve"> </v>
      </c>
      <c r="H1053" s="2">
        <f t="shared" si="168"/>
        <v>-316.86680881665518</v>
      </c>
      <c r="I1053" s="2">
        <f t="shared" si="169"/>
        <v>-70.937208803200463</v>
      </c>
      <c r="J1053" s="2">
        <f t="shared" si="170"/>
        <v>-709.90187412944124</v>
      </c>
      <c r="K1053" s="2">
        <f t="shared" si="171"/>
        <v>393.03506531278606</v>
      </c>
      <c r="L1053" s="2">
        <f>SUM($K$7:$K1053)</f>
        <v>148925.30298465202</v>
      </c>
      <c r="M1053" t="str">
        <f t="shared" si="172"/>
        <v/>
      </c>
    </row>
    <row r="1054" spans="2:13" x14ac:dyDescent="0.15">
      <c r="B1054" s="4">
        <v>104.8</v>
      </c>
      <c r="C1054" s="2">
        <f t="shared" si="164"/>
        <v>8.4354208502621617</v>
      </c>
      <c r="D1054" s="2">
        <f t="shared" si="165"/>
        <v>-31.565782613354894</v>
      </c>
      <c r="E1054" s="2">
        <f t="shared" si="166"/>
        <v>59.789329472612494</v>
      </c>
      <c r="F1054" s="2">
        <f t="shared" si="167"/>
        <v>-91.355112085967392</v>
      </c>
      <c r="G1054" t="str">
        <f t="shared" si="163"/>
        <v xml:space="preserve"> </v>
      </c>
      <c r="H1054" s="2">
        <f t="shared" si="168"/>
        <v>-314.41033153078706</v>
      </c>
      <c r="I1054" s="2">
        <f t="shared" si="169"/>
        <v>-71.043166022687771</v>
      </c>
      <c r="J1054" s="2">
        <f t="shared" si="170"/>
        <v>-710.96144632431412</v>
      </c>
      <c r="K1054" s="2">
        <f t="shared" si="171"/>
        <v>396.55111479352706</v>
      </c>
      <c r="L1054" s="2">
        <f>SUM($K$7:$K1054)</f>
        <v>149321.85409944554</v>
      </c>
      <c r="M1054" t="str">
        <f t="shared" si="172"/>
        <v/>
      </c>
    </row>
    <row r="1055" spans="2:13" x14ac:dyDescent="0.15">
      <c r="B1055" s="4">
        <v>104.9</v>
      </c>
      <c r="C1055" s="2">
        <f t="shared" si="164"/>
        <v>8.439018744561352</v>
      </c>
      <c r="D1055" s="2">
        <f t="shared" si="165"/>
        <v>-31.316283692802518</v>
      </c>
      <c r="E1055" s="2">
        <f t="shared" si="166"/>
        <v>59.833502083042433</v>
      </c>
      <c r="F1055" s="2">
        <f t="shared" si="167"/>
        <v>-91.149785775844947</v>
      </c>
      <c r="G1055" t="str">
        <f t="shared" si="163"/>
        <v xml:space="preserve"> </v>
      </c>
      <c r="H1055" s="2">
        <f t="shared" si="168"/>
        <v>-311.87605847017153</v>
      </c>
      <c r="I1055" s="2">
        <f t="shared" si="169"/>
        <v>-71.149123242175065</v>
      </c>
      <c r="J1055" s="2">
        <f t="shared" si="170"/>
        <v>-712.02101851918712</v>
      </c>
      <c r="K1055" s="2">
        <f t="shared" si="171"/>
        <v>400.14496004901559</v>
      </c>
      <c r="L1055" s="2">
        <f>SUM($K$7:$K1055)</f>
        <v>149721.99905949456</v>
      </c>
      <c r="M1055" t="str">
        <f t="shared" si="172"/>
        <v/>
      </c>
    </row>
    <row r="1056" spans="2:13" x14ac:dyDescent="0.15">
      <c r="B1056" s="4">
        <v>105</v>
      </c>
      <c r="C1056" s="2">
        <f t="shared" si="164"/>
        <v>8.4408468818357534</v>
      </c>
      <c r="D1056" s="2">
        <f t="shared" si="165"/>
        <v>-31.058928001231795</v>
      </c>
      <c r="E1056" s="2">
        <f t="shared" si="166"/>
        <v>59.877674693472372</v>
      </c>
      <c r="F1056" s="2">
        <f t="shared" si="167"/>
        <v>-90.936602694704163</v>
      </c>
      <c r="G1056" t="str">
        <f t="shared" si="163"/>
        <v xml:space="preserve"> </v>
      </c>
      <c r="H1056" s="2">
        <f t="shared" si="168"/>
        <v>-309.26245384476977</v>
      </c>
      <c r="I1056" s="2">
        <f t="shared" si="169"/>
        <v>-71.255080461662359</v>
      </c>
      <c r="J1056" s="2">
        <f t="shared" si="170"/>
        <v>-713.08059071406001</v>
      </c>
      <c r="K1056" s="2">
        <f t="shared" si="171"/>
        <v>403.81813686929024</v>
      </c>
      <c r="L1056" s="2">
        <f>SUM($K$7:$K1056)</f>
        <v>150125.81719636385</v>
      </c>
      <c r="M1056" t="str">
        <f t="shared" si="172"/>
        <v/>
      </c>
    </row>
    <row r="1057" spans="2:13" x14ac:dyDescent="0.15">
      <c r="B1057" s="4">
        <v>105.1</v>
      </c>
      <c r="C1057" s="2">
        <f t="shared" si="164"/>
        <v>8.4409045590709582</v>
      </c>
      <c r="D1057" s="2">
        <f t="shared" si="165"/>
        <v>-30.79356276772215</v>
      </c>
      <c r="E1057" s="2">
        <f t="shared" si="166"/>
        <v>59.921847303902311</v>
      </c>
      <c r="F1057" s="2">
        <f t="shared" si="167"/>
        <v>-90.715410071624461</v>
      </c>
      <c r="G1057" t="str">
        <f t="shared" si="163"/>
        <v xml:space="preserve"> </v>
      </c>
      <c r="H1057" s="2">
        <f t="shared" si="168"/>
        <v>-306.5679995490932</v>
      </c>
      <c r="I1057" s="2">
        <f t="shared" si="169"/>
        <v>-71.361037681149654</v>
      </c>
      <c r="J1057" s="2">
        <f t="shared" si="170"/>
        <v>-714.14016290893301</v>
      </c>
      <c r="K1057" s="2">
        <f t="shared" si="171"/>
        <v>407.57216335983981</v>
      </c>
      <c r="L1057" s="2">
        <f>SUM($K$7:$K1057)</f>
        <v>150533.38935972369</v>
      </c>
      <c r="M1057" t="str">
        <f t="shared" si="172"/>
        <v/>
      </c>
    </row>
    <row r="1058" spans="2:13" x14ac:dyDescent="0.15">
      <c r="B1058" s="4">
        <v>105.2</v>
      </c>
      <c r="C1058" s="2">
        <f t="shared" si="164"/>
        <v>8.4391917540876591</v>
      </c>
      <c r="D1058" s="2">
        <f t="shared" si="165"/>
        <v>-30.520037142096484</v>
      </c>
      <c r="E1058" s="2">
        <f t="shared" si="166"/>
        <v>59.96601991433225</v>
      </c>
      <c r="F1058" s="2">
        <f t="shared" si="167"/>
        <v>-90.486057056428734</v>
      </c>
      <c r="G1058" t="str">
        <f t="shared" si="163"/>
        <v xml:space="preserve"> </v>
      </c>
      <c r="H1058" s="2">
        <f t="shared" si="168"/>
        <v>-303.79119825647331</v>
      </c>
      <c r="I1058" s="2">
        <f t="shared" si="169"/>
        <v>-71.466994900636948</v>
      </c>
      <c r="J1058" s="2">
        <f t="shared" si="170"/>
        <v>-715.19973510380601</v>
      </c>
      <c r="K1058" s="2">
        <f t="shared" si="171"/>
        <v>411.4085368473327</v>
      </c>
      <c r="L1058" s="2">
        <f>SUM($K$7:$K1058)</f>
        <v>150944.79789657102</v>
      </c>
      <c r="M1058" t="str">
        <f t="shared" si="172"/>
        <v/>
      </c>
    </row>
    <row r="1059" spans="2:13" x14ac:dyDescent="0.15">
      <c r="B1059" s="4">
        <v>105.3</v>
      </c>
      <c r="C1059" s="2">
        <f t="shared" si="164"/>
        <v>8.4357091255467509</v>
      </c>
      <c r="D1059" s="2">
        <f t="shared" si="165"/>
        <v>-30.238202509198175</v>
      </c>
      <c r="E1059" s="2">
        <f t="shared" si="166"/>
        <v>60.010192524762189</v>
      </c>
      <c r="F1059" s="2">
        <f t="shared" si="167"/>
        <v>-90.248395033960364</v>
      </c>
      <c r="G1059" t="str">
        <f t="shared" si="163"/>
        <v xml:space="preserve"> </v>
      </c>
      <c r="H1059" s="2">
        <f t="shared" si="168"/>
        <v>-300.93057660835382</v>
      </c>
      <c r="I1059" s="2">
        <f t="shared" si="169"/>
        <v>-71.572952120124256</v>
      </c>
      <c r="J1059" s="2">
        <f t="shared" si="170"/>
        <v>-716.259307298679</v>
      </c>
      <c r="K1059" s="2">
        <f t="shared" si="171"/>
        <v>415.32873069032519</v>
      </c>
      <c r="L1059" s="2">
        <f>SUM($K$7:$K1059)</f>
        <v>151360.12662726134</v>
      </c>
      <c r="M1059" t="str">
        <f t="shared" si="172"/>
        <v/>
      </c>
    </row>
    <row r="1060" spans="2:13" x14ac:dyDescent="0.15">
      <c r="B1060" s="4">
        <v>105.4</v>
      </c>
      <c r="C1060" s="2">
        <f t="shared" si="164"/>
        <v>8.4304580127971178</v>
      </c>
      <c r="D1060" s="2">
        <f t="shared" si="165"/>
        <v>-29.947912812472588</v>
      </c>
      <c r="E1060" s="2">
        <f t="shared" si="166"/>
        <v>60.054365135192128</v>
      </c>
      <c r="F1060" s="2">
        <f t="shared" si="167"/>
        <v>-90.002277947664709</v>
      </c>
      <c r="G1060" t="str">
        <f t="shared" si="163"/>
        <v xml:space="preserve"> </v>
      </c>
      <c r="H1060" s="2">
        <f t="shared" si="168"/>
        <v>-297.98468849442776</v>
      </c>
      <c r="I1060" s="2">
        <f t="shared" si="169"/>
        <v>-71.67890933961155</v>
      </c>
      <c r="J1060" s="2">
        <f t="shared" si="170"/>
        <v>-717.318879493552</v>
      </c>
      <c r="K1060" s="2">
        <f t="shared" si="171"/>
        <v>419.33419099912425</v>
      </c>
      <c r="L1060" s="2">
        <f>SUM($K$7:$K1060)</f>
        <v>151779.46081826047</v>
      </c>
      <c r="M1060" t="str">
        <f t="shared" si="172"/>
        <v/>
      </c>
    </row>
    <row r="1061" spans="2:13" x14ac:dyDescent="0.15">
      <c r="B1061" s="4">
        <v>105.5</v>
      </c>
      <c r="C1061" s="2">
        <f t="shared" si="164"/>
        <v>8.4234404355658938</v>
      </c>
      <c r="D1061" s="2">
        <f t="shared" si="165"/>
        <v>-29.64902488641297</v>
      </c>
      <c r="E1061" s="2">
        <f t="shared" si="166"/>
        <v>60.098537745622068</v>
      </c>
      <c r="F1061" s="2">
        <f t="shared" si="167"/>
        <v>-89.747562632035041</v>
      </c>
      <c r="G1061" t="str">
        <f t="shared" si="163"/>
        <v xml:space="preserve"> </v>
      </c>
      <c r="H1061" s="2">
        <f t="shared" si="168"/>
        <v>-294.95211841899214</v>
      </c>
      <c r="I1061" s="2">
        <f t="shared" si="169"/>
        <v>-71.784866559098845</v>
      </c>
      <c r="J1061" s="2">
        <f t="shared" si="170"/>
        <v>-718.37845168842489</v>
      </c>
      <c r="K1061" s="2">
        <f t="shared" si="171"/>
        <v>423.42633326943275</v>
      </c>
      <c r="L1061" s="2">
        <f>SUM($K$7:$K1061)</f>
        <v>152202.8871515299</v>
      </c>
      <c r="M1061" t="str">
        <f t="shared" si="172"/>
        <v/>
      </c>
    </row>
    <row r="1062" spans="2:13" x14ac:dyDescent="0.15">
      <c r="B1062" s="4">
        <v>105.6</v>
      </c>
      <c r="C1062" s="2">
        <f t="shared" si="164"/>
        <v>8.4146590934912382</v>
      </c>
      <c r="D1062" s="2">
        <f t="shared" si="165"/>
        <v>-29.341398797385452</v>
      </c>
      <c r="E1062" s="2">
        <f t="shared" si="166"/>
        <v>60.142710356052</v>
      </c>
      <c r="F1062" s="2">
        <f t="shared" si="167"/>
        <v>-89.484109153437458</v>
      </c>
      <c r="G1062" t="str">
        <f t="shared" si="163"/>
        <v xml:space="preserve"> </v>
      </c>
      <c r="H1062" s="2">
        <f t="shared" si="168"/>
        <v>-291.83148494844511</v>
      </c>
      <c r="I1062" s="2">
        <f t="shared" si="169"/>
        <v>-71.890823778586139</v>
      </c>
      <c r="J1062" s="2">
        <f t="shared" si="170"/>
        <v>-719.438023883298</v>
      </c>
      <c r="K1062" s="2">
        <f t="shared" si="171"/>
        <v>427.60653893485289</v>
      </c>
      <c r="L1062" s="2">
        <f>SUM($K$7:$K1062)</f>
        <v>152630.49369046476</v>
      </c>
      <c r="M1062" t="str">
        <f t="shared" si="172"/>
        <v/>
      </c>
    </row>
    <row r="1063" spans="2:13" x14ac:dyDescent="0.15">
      <c r="B1063" s="4">
        <v>105.7</v>
      </c>
      <c r="C1063" s="2">
        <f t="shared" si="164"/>
        <v>8.4041173654970294</v>
      </c>
      <c r="D1063" s="2">
        <f t="shared" si="165"/>
        <v>-29.024898192303581</v>
      </c>
      <c r="E1063" s="2">
        <f t="shared" si="166"/>
        <v>60.186882966481946</v>
      </c>
      <c r="F1063" s="2">
        <f t="shared" si="167"/>
        <v>-89.211781158785527</v>
      </c>
      <c r="G1063" t="str">
        <f t="shared" si="163"/>
        <v xml:space="preserve"> </v>
      </c>
      <c r="H1063" s="2">
        <f t="shared" si="168"/>
        <v>-288.62144423439941</v>
      </c>
      <c r="I1063" s="2">
        <f t="shared" si="169"/>
        <v>-71.996780998073447</v>
      </c>
      <c r="J1063" s="2">
        <f t="shared" si="170"/>
        <v>-720.49759607817089</v>
      </c>
      <c r="K1063" s="2">
        <f t="shared" si="171"/>
        <v>431.87615184377148</v>
      </c>
      <c r="L1063" s="2">
        <f>SUM($K$7:$K1063)</f>
        <v>153062.36984230854</v>
      </c>
      <c r="M1063" t="str">
        <f t="shared" si="172"/>
        <v/>
      </c>
    </row>
    <row r="1064" spans="2:13" x14ac:dyDescent="0.15">
      <c r="B1064" s="4">
        <v>105.8</v>
      </c>
      <c r="C1064" s="2">
        <f t="shared" si="164"/>
        <v>8.391819309009378</v>
      </c>
      <c r="D1064" s="2">
        <f t="shared" si="165"/>
        <v>-28.699390654576295</v>
      </c>
      <c r="E1064" s="2">
        <f t="shared" si="166"/>
        <v>60.231055576911878</v>
      </c>
      <c r="F1064" s="2">
        <f t="shared" si="167"/>
        <v>-88.930446231488176</v>
      </c>
      <c r="G1064" t="str">
        <f t="shared" si="163"/>
        <v xml:space="preserve"> </v>
      </c>
      <c r="H1064" s="2">
        <f t="shared" si="168"/>
        <v>-285.32069360641663</v>
      </c>
      <c r="I1064" s="2">
        <f t="shared" si="169"/>
        <v>-72.102738217560741</v>
      </c>
      <c r="J1064" s="2">
        <f t="shared" si="170"/>
        <v>-721.55716827304389</v>
      </c>
      <c r="K1064" s="2">
        <f t="shared" si="171"/>
        <v>436.23647466662726</v>
      </c>
      <c r="L1064" s="2">
        <f>SUM($K$7:$K1064)</f>
        <v>153498.60631697517</v>
      </c>
      <c r="M1064" t="str">
        <f t="shared" si="172"/>
        <v/>
      </c>
    </row>
    <row r="1065" spans="2:13" x14ac:dyDescent="0.15">
      <c r="B1065" s="4">
        <v>105.9</v>
      </c>
      <c r="C1065" s="2">
        <f t="shared" si="164"/>
        <v>8.3777696590143336</v>
      </c>
      <c r="D1065" s="2">
        <f t="shared" si="165"/>
        <v>-28.364748066707037</v>
      </c>
      <c r="E1065" s="2">
        <f t="shared" si="166"/>
        <v>60.275228187341824</v>
      </c>
      <c r="F1065" s="2">
        <f t="shared" si="167"/>
        <v>-88.639976254048861</v>
      </c>
      <c r="G1065" t="str">
        <f t="shared" si="163"/>
        <v xml:space="preserve"> </v>
      </c>
      <c r="H1065" s="2">
        <f t="shared" si="168"/>
        <v>-281.92797522792313</v>
      </c>
      <c r="I1065" s="2">
        <f t="shared" si="169"/>
        <v>-72.208695437048036</v>
      </c>
      <c r="J1065" s="2">
        <f t="shared" si="170"/>
        <v>-722.616740467917</v>
      </c>
      <c r="K1065" s="2">
        <f t="shared" si="171"/>
        <v>440.68876523999387</v>
      </c>
      <c r="L1065" s="2">
        <f>SUM($K$7:$K1065)</f>
        <v>153939.29508221516</v>
      </c>
      <c r="M1065" t="str">
        <f t="shared" si="172"/>
        <v/>
      </c>
    </row>
    <row r="1066" spans="2:13" x14ac:dyDescent="0.15">
      <c r="B1066" s="4">
        <v>106</v>
      </c>
      <c r="C1066" s="2">
        <f t="shared" si="164"/>
        <v>8.3619738269564436</v>
      </c>
      <c r="D1066" s="2">
        <f t="shared" si="165"/>
        <v>-28.020846978877589</v>
      </c>
      <c r="E1066" s="2">
        <f t="shared" si="166"/>
        <v>60.319400797771756</v>
      </c>
      <c r="F1066" s="2">
        <f t="shared" si="167"/>
        <v>-88.340247776649349</v>
      </c>
      <c r="G1066" t="str">
        <f t="shared" si="163"/>
        <v xml:space="preserve"> </v>
      </c>
      <c r="H1066" s="2">
        <f t="shared" si="168"/>
        <v>-278.4420798083857</v>
      </c>
      <c r="I1066" s="2">
        <f t="shared" si="169"/>
        <v>-72.314652656535344</v>
      </c>
      <c r="J1066" s="2">
        <f t="shared" si="170"/>
        <v>-723.67631266278988</v>
      </c>
      <c r="K1066" s="2">
        <f t="shared" si="171"/>
        <v>445.23423285440418</v>
      </c>
      <c r="L1066" s="2">
        <f>SUM($K$7:$K1066)</f>
        <v>154384.52931506958</v>
      </c>
      <c r="M1066" t="str">
        <f t="shared" si="172"/>
        <v/>
      </c>
    </row>
    <row r="1067" spans="2:13" x14ac:dyDescent="0.15">
      <c r="B1067" s="4">
        <v>106.1</v>
      </c>
      <c r="C1067" s="2">
        <f t="shared" si="164"/>
        <v>8.3444378994770858</v>
      </c>
      <c r="D1067" s="2">
        <f t="shared" si="165"/>
        <v>-27.667568982799551</v>
      </c>
      <c r="E1067" s="2">
        <f t="shared" si="166"/>
        <v>60.363573408201695</v>
      </c>
      <c r="F1067" s="2">
        <f t="shared" si="167"/>
        <v>-88.031142391001254</v>
      </c>
      <c r="G1067" t="str">
        <f t="shared" si="163"/>
        <v xml:space="preserve"> </v>
      </c>
      <c r="H1067" s="2">
        <f t="shared" si="168"/>
        <v>-274.86185036437752</v>
      </c>
      <c r="I1067" s="2">
        <f t="shared" si="169"/>
        <v>-72.420609876022624</v>
      </c>
      <c r="J1067" s="2">
        <f t="shared" si="170"/>
        <v>-724.73588485766277</v>
      </c>
      <c r="K1067" s="2">
        <f t="shared" si="171"/>
        <v>449.87403449328525</v>
      </c>
      <c r="L1067" s="2">
        <f>SUM($K$7:$K1067)</f>
        <v>154834.40334956287</v>
      </c>
      <c r="M1067" t="str">
        <f t="shared" si="172"/>
        <v/>
      </c>
    </row>
    <row r="1068" spans="2:13" x14ac:dyDescent="0.15">
      <c r="B1068" s="4">
        <v>106.2</v>
      </c>
      <c r="C1068" s="2">
        <f t="shared" si="164"/>
        <v>8.3251686369923874</v>
      </c>
      <c r="D1068" s="2">
        <f t="shared" si="165"/>
        <v>-27.304801090075948</v>
      </c>
      <c r="E1068" s="2">
        <f t="shared" si="166"/>
        <v>60.407746018631634</v>
      </c>
      <c r="F1068" s="2">
        <f t="shared" si="167"/>
        <v>-87.712547108707582</v>
      </c>
      <c r="G1068" t="str">
        <f t="shared" si="163"/>
        <v xml:space="preserve"> </v>
      </c>
      <c r="H1068" s="2">
        <f t="shared" si="168"/>
        <v>-271.18618602170898</v>
      </c>
      <c r="I1068" s="2">
        <f t="shared" si="169"/>
        <v>-72.526567095509932</v>
      </c>
      <c r="J1068" s="2">
        <f t="shared" si="170"/>
        <v>-725.79545705253577</v>
      </c>
      <c r="K1068" s="2">
        <f t="shared" si="171"/>
        <v>454.60927103082679</v>
      </c>
      <c r="L1068" s="2">
        <f>SUM($K$7:$K1068)</f>
        <v>155289.01262059368</v>
      </c>
      <c r="M1068" t="str">
        <f t="shared" si="172"/>
        <v/>
      </c>
    </row>
    <row r="1069" spans="2:13" x14ac:dyDescent="0.15">
      <c r="B1069" s="4">
        <v>106.3</v>
      </c>
      <c r="C1069" s="2">
        <f t="shared" si="164"/>
        <v>8.30417347210944</v>
      </c>
      <c r="D1069" s="2">
        <f t="shared" si="165"/>
        <v>-26.932436114265851</v>
      </c>
      <c r="E1069" s="2">
        <f t="shared" si="166"/>
        <v>60.451918629061574</v>
      </c>
      <c r="F1069" s="2">
        <f t="shared" si="167"/>
        <v>-87.384354743327421</v>
      </c>
      <c r="G1069" t="str">
        <f t="shared" si="163"/>
        <v xml:space="preserve"> </v>
      </c>
      <c r="H1069" s="2">
        <f t="shared" si="168"/>
        <v>-267.41404585033081</v>
      </c>
      <c r="I1069" s="2">
        <f t="shared" si="169"/>
        <v>-72.632524314997227</v>
      </c>
      <c r="J1069" s="2">
        <f t="shared" si="170"/>
        <v>-726.85502924740877</v>
      </c>
      <c r="K1069" s="2">
        <f t="shared" si="171"/>
        <v>459.44098339707796</v>
      </c>
      <c r="L1069" s="2">
        <f>SUM($K$7:$K1069)</f>
        <v>155748.45360399075</v>
      </c>
      <c r="M1069" t="str">
        <f t="shared" si="172"/>
        <v/>
      </c>
    </row>
    <row r="1070" spans="2:13" x14ac:dyDescent="0.15">
      <c r="B1070" s="4">
        <v>106.4</v>
      </c>
      <c r="C1070" s="2">
        <f t="shared" si="164"/>
        <v>8.2814605078801975</v>
      </c>
      <c r="D1070" s="2">
        <f t="shared" si="165"/>
        <v>-26.550373055800303</v>
      </c>
      <c r="E1070" s="2">
        <f t="shared" si="166"/>
        <v>60.496091239491513</v>
      </c>
      <c r="F1070" s="2">
        <f t="shared" si="167"/>
        <v>-87.046464295291813</v>
      </c>
      <c r="G1070" t="str">
        <f t="shared" si="163"/>
        <v xml:space="preserve"> </v>
      </c>
      <c r="H1070" s="2">
        <f t="shared" si="168"/>
        <v>-263.54445272328167</v>
      </c>
      <c r="I1070" s="2">
        <f t="shared" si="169"/>
        <v>-72.738481534484521</v>
      </c>
      <c r="J1070" s="2">
        <f t="shared" si="170"/>
        <v>-727.91460144228176</v>
      </c>
      <c r="K1070" s="2">
        <f t="shared" si="171"/>
        <v>464.3701487190001</v>
      </c>
      <c r="L1070" s="2">
        <f>SUM($K$7:$K1070)</f>
        <v>156212.82375270975</v>
      </c>
      <c r="M1070" t="str">
        <f t="shared" si="172"/>
        <v/>
      </c>
    </row>
    <row r="1071" spans="2:13" x14ac:dyDescent="0.15">
      <c r="B1071" s="4">
        <v>106.5</v>
      </c>
      <c r="C1071" s="2">
        <f t="shared" si="164"/>
        <v>8.2570385158918498</v>
      </c>
      <c r="D1071" s="2">
        <f t="shared" si="165"/>
        <v>-26.158517488856027</v>
      </c>
      <c r="E1071" s="2">
        <f t="shared" si="166"/>
        <v>60.540263849921452</v>
      </c>
      <c r="F1071" s="2">
        <f t="shared" si="167"/>
        <v>-86.698781338777479</v>
      </c>
      <c r="G1071" t="str">
        <f t="shared" si="163"/>
        <v xml:space="preserve"> </v>
      </c>
      <c r="H1071" s="2">
        <f t="shared" si="168"/>
        <v>-259.57649719051852</v>
      </c>
      <c r="I1071" s="2">
        <f t="shared" si="169"/>
        <v>-72.844438753971829</v>
      </c>
      <c r="J1071" s="2">
        <f t="shared" si="170"/>
        <v>-728.97417363715465</v>
      </c>
      <c r="K1071" s="2">
        <f t="shared" si="171"/>
        <v>469.39767644663613</v>
      </c>
      <c r="L1071" s="2">
        <f>SUM($K$7:$K1071)</f>
        <v>156682.2214291564</v>
      </c>
      <c r="M1071" t="str">
        <f t="shared" si="172"/>
        <v/>
      </c>
    </row>
    <row r="1072" spans="2:13" x14ac:dyDescent="0.15">
      <c r="B1072" s="4">
        <v>106.6</v>
      </c>
      <c r="C1072" s="2">
        <f t="shared" si="164"/>
        <v>8.2309169341926633</v>
      </c>
      <c r="D1072" s="2">
        <f t="shared" si="165"/>
        <v>-25.756781949247681</v>
      </c>
      <c r="E1072" s="2">
        <f t="shared" si="166"/>
        <v>60.584436460351391</v>
      </c>
      <c r="F1072" s="2">
        <f t="shared" si="167"/>
        <v>-86.341218409599065</v>
      </c>
      <c r="G1072" t="str">
        <f t="shared" si="163"/>
        <v xml:space="preserve"> </v>
      </c>
      <c r="H1072" s="2">
        <f t="shared" si="168"/>
        <v>-255.50934135802868</v>
      </c>
      <c r="I1072" s="2">
        <f t="shared" si="169"/>
        <v>-72.950395973459109</v>
      </c>
      <c r="J1072" s="2">
        <f t="shared" si="170"/>
        <v>-730.03374583202765</v>
      </c>
      <c r="K1072" s="2">
        <f t="shared" si="171"/>
        <v>474.52440447399897</v>
      </c>
      <c r="L1072" s="2">
        <f>SUM($K$7:$K1072)</f>
        <v>157156.74583363041</v>
      </c>
      <c r="M1072" t="str">
        <f t="shared" si="172"/>
        <v/>
      </c>
    </row>
    <row r="1073" spans="2:13" x14ac:dyDescent="0.15">
      <c r="B1073" s="4">
        <v>106.7</v>
      </c>
      <c r="C1073" s="2">
        <f t="shared" si="164"/>
        <v>8.2031058650521516</v>
      </c>
      <c r="D1073" s="2">
        <f t="shared" si="165"/>
        <v>-25.345086322358053</v>
      </c>
      <c r="E1073" s="2">
        <f t="shared" si="166"/>
        <v>60.62860907078133</v>
      </c>
      <c r="F1073" s="2">
        <f t="shared" si="167"/>
        <v>-85.97369539313938</v>
      </c>
      <c r="G1073" t="str">
        <f t="shared" si="163"/>
        <v xml:space="preserve"> </v>
      </c>
      <c r="H1073" s="2">
        <f t="shared" si="168"/>
        <v>-251.34222276222869</v>
      </c>
      <c r="I1073" s="2">
        <f t="shared" si="169"/>
        <v>-73.056353192946432</v>
      </c>
      <c r="J1073" s="2">
        <f t="shared" si="170"/>
        <v>-731.09331802690076</v>
      </c>
      <c r="K1073" s="2">
        <f t="shared" si="171"/>
        <v>479.75109526467207</v>
      </c>
      <c r="L1073" s="2">
        <f>SUM($K$7:$K1073)</f>
        <v>157636.4969288951</v>
      </c>
      <c r="M1073" t="str">
        <f t="shared" si="172"/>
        <v/>
      </c>
    </row>
    <row r="1074" spans="2:13" x14ac:dyDescent="0.15">
      <c r="B1074" s="4">
        <v>106.8</v>
      </c>
      <c r="C1074" s="2">
        <f t="shared" si="164"/>
        <v>8.1736160725542106</v>
      </c>
      <c r="D1074" s="2">
        <f t="shared" si="165"/>
        <v>-24.923358230087686</v>
      </c>
      <c r="E1074" s="2">
        <f t="shared" si="166"/>
        <v>60.672781681211269</v>
      </c>
      <c r="F1074" s="2">
        <f t="shared" si="167"/>
        <v>-85.596139911298962</v>
      </c>
      <c r="G1074" t="str">
        <f t="shared" si="163"/>
        <v xml:space="preserve"> </v>
      </c>
      <c r="H1074" s="2">
        <f t="shared" si="168"/>
        <v>-247.07445822924848</v>
      </c>
      <c r="I1074" s="2">
        <f t="shared" si="169"/>
        <v>-73.162310412433712</v>
      </c>
      <c r="J1074" s="2">
        <f t="shared" si="170"/>
        <v>-732.15289022177353</v>
      </c>
      <c r="K1074" s="2">
        <f t="shared" si="171"/>
        <v>485.07843199252505</v>
      </c>
      <c r="L1074" s="2">
        <f>SUM($K$7:$K1074)</f>
        <v>158121.57536088763</v>
      </c>
      <c r="M1074" t="str">
        <f t="shared" si="172"/>
        <v/>
      </c>
    </row>
    <row r="1075" spans="2:13" x14ac:dyDescent="0.15">
      <c r="B1075" s="4">
        <v>106.9</v>
      </c>
      <c r="C1075" s="2">
        <f t="shared" si="164"/>
        <v>8.142458980021928</v>
      </c>
      <c r="D1075" s="2">
        <f t="shared" si="165"/>
        <v>-24.491533415762007</v>
      </c>
      <c r="E1075" s="2">
        <f t="shared" si="166"/>
        <v>60.716954291641208</v>
      </c>
      <c r="F1075" s="2">
        <f t="shared" si="167"/>
        <v>-85.208487707403208</v>
      </c>
      <c r="G1075" t="str">
        <f t="shared" si="163"/>
        <v xml:space="preserve"> </v>
      </c>
      <c r="H1075" s="2">
        <f t="shared" si="168"/>
        <v>-242.70544770832615</v>
      </c>
      <c r="I1075" s="2">
        <f t="shared" si="169"/>
        <v>-73.268267631921006</v>
      </c>
      <c r="J1075" s="2">
        <f t="shared" si="170"/>
        <v>-733.21246241664664</v>
      </c>
      <c r="K1075" s="2">
        <f t="shared" si="171"/>
        <v>490.50701470832053</v>
      </c>
      <c r="L1075" s="2">
        <f>SUM($K$7:$K1075)</f>
        <v>158612.08237559596</v>
      </c>
      <c r="M1075" t="str">
        <f t="shared" si="172"/>
        <v/>
      </c>
    </row>
    <row r="1076" spans="2:13" x14ac:dyDescent="0.15">
      <c r="B1076" s="4">
        <v>107</v>
      </c>
      <c r="C1076" s="2">
        <f t="shared" si="164"/>
        <v>8.1096466672725711</v>
      </c>
      <c r="D1076" s="2">
        <f t="shared" si="165"/>
        <v>-24.049556125903223</v>
      </c>
      <c r="E1076" s="2">
        <f t="shared" si="166"/>
        <v>60.761126902071148</v>
      </c>
      <c r="F1076" s="2">
        <f t="shared" si="167"/>
        <v>-84.810683027974363</v>
      </c>
      <c r="G1076" t="str">
        <f t="shared" si="163"/>
        <v xml:space="preserve"> </v>
      </c>
      <c r="H1076" s="2">
        <f t="shared" si="168"/>
        <v>-238.23467806819195</v>
      </c>
      <c r="I1076" s="2">
        <f t="shared" si="169"/>
        <v>-73.374224851408314</v>
      </c>
      <c r="J1076" s="2">
        <f t="shared" si="170"/>
        <v>-734.27203461151953</v>
      </c>
      <c r="K1076" s="2">
        <f t="shared" si="171"/>
        <v>496.03735654332758</v>
      </c>
      <c r="L1076" s="2">
        <f>SUM($K$7:$K1076)</f>
        <v>159108.11973213928</v>
      </c>
      <c r="M1076" t="str">
        <f t="shared" si="172"/>
        <v/>
      </c>
    </row>
    <row r="1077" spans="2:13" x14ac:dyDescent="0.15">
      <c r="B1077" s="4">
        <v>107.1</v>
      </c>
      <c r="C1077" s="2">
        <f t="shared" si="164"/>
        <v>8.0751918677013634</v>
      </c>
      <c r="D1077" s="2">
        <f t="shared" si="165"/>
        <v>-23.597379487735168</v>
      </c>
      <c r="E1077" s="2">
        <f t="shared" si="166"/>
        <v>60.80529951250108</v>
      </c>
      <c r="F1077" s="2">
        <f t="shared" si="167"/>
        <v>-84.402679000236247</v>
      </c>
      <c r="G1077" t="str">
        <f t="shared" si="163"/>
        <v xml:space="preserve"> </v>
      </c>
      <c r="H1077" s="2">
        <f t="shared" si="168"/>
        <v>-233.66172684498051</v>
      </c>
      <c r="I1077" s="2">
        <f t="shared" si="169"/>
        <v>-73.480182070895594</v>
      </c>
      <c r="J1077" s="2">
        <f t="shared" si="170"/>
        <v>-735.33160680639253</v>
      </c>
      <c r="K1077" s="2">
        <f t="shared" si="171"/>
        <v>501.66987996141199</v>
      </c>
      <c r="L1077" s="2">
        <f>SUM($K$7:$K1077)</f>
        <v>159609.78961210069</v>
      </c>
      <c r="M1077" t="str">
        <f t="shared" si="172"/>
        <v/>
      </c>
    </row>
    <row r="1078" spans="2:13" x14ac:dyDescent="0.15">
      <c r="B1078" s="4">
        <v>107.2</v>
      </c>
      <c r="C1078" s="2">
        <f t="shared" si="164"/>
        <v>8.0391079651923008</v>
      </c>
      <c r="D1078" s="2">
        <f t="shared" si="165"/>
        <v>-23.134965881260932</v>
      </c>
      <c r="E1078" s="2">
        <f t="shared" si="166"/>
        <v>60.849472122931026</v>
      </c>
      <c r="F1078" s="2">
        <f t="shared" si="167"/>
        <v>-83.984438004191958</v>
      </c>
      <c r="G1078" t="str">
        <f t="shared" si="163"/>
        <v xml:space="preserve"> </v>
      </c>
      <c r="H1078" s="2">
        <f t="shared" si="168"/>
        <v>-228.98626592991681</v>
      </c>
      <c r="I1078" s="2">
        <f t="shared" si="169"/>
        <v>-73.586139290382917</v>
      </c>
      <c r="J1078" s="2">
        <f t="shared" si="170"/>
        <v>-736.39117900126564</v>
      </c>
      <c r="K1078" s="2">
        <f t="shared" si="171"/>
        <v>507.4049130713488</v>
      </c>
      <c r="L1078" s="2">
        <f>SUM($K$7:$K1078)</f>
        <v>160117.19452517203</v>
      </c>
      <c r="M1078" t="str">
        <f t="shared" si="172"/>
        <v/>
      </c>
    </row>
    <row r="1079" spans="2:13" x14ac:dyDescent="0.15">
      <c r="B1079" s="4">
        <v>107.3</v>
      </c>
      <c r="C1079" s="2">
        <f t="shared" si="164"/>
        <v>8.0014089908544435</v>
      </c>
      <c r="D1079" s="2">
        <f t="shared" si="165"/>
        <v>-22.66228730472243</v>
      </c>
      <c r="E1079" s="2">
        <f t="shared" si="166"/>
        <v>60.893644733360958</v>
      </c>
      <c r="F1079" s="2">
        <f t="shared" si="167"/>
        <v>-83.555932038083384</v>
      </c>
      <c r="G1079" t="str">
        <f t="shared" si="163"/>
        <v xml:space="preserve"> </v>
      </c>
      <c r="H1079" s="2">
        <f t="shared" si="168"/>
        <v>-224.20806518473981</v>
      </c>
      <c r="I1079" s="2">
        <f t="shared" si="169"/>
        <v>-73.692096509870197</v>
      </c>
      <c r="J1079" s="2">
        <f t="shared" si="170"/>
        <v>-737.45075119613853</v>
      </c>
      <c r="K1079" s="2">
        <f t="shared" si="171"/>
        <v>513.24268601139875</v>
      </c>
      <c r="L1079" s="2">
        <f>SUM($K$7:$K1079)</f>
        <v>160630.43721118342</v>
      </c>
      <c r="M1079" t="str">
        <f t="shared" si="172"/>
        <v/>
      </c>
    </row>
    <row r="1080" spans="2:13" x14ac:dyDescent="0.15">
      <c r="B1080" s="4">
        <v>107.4</v>
      </c>
      <c r="C1080" s="2">
        <f t="shared" si="164"/>
        <v>7.9621096195819092</v>
      </c>
      <c r="D1080" s="2">
        <f t="shared" si="165"/>
        <v>-22.179325732225532</v>
      </c>
      <c r="E1080" s="2">
        <f t="shared" si="166"/>
        <v>60.937817343790904</v>
      </c>
      <c r="F1080" s="2">
        <f t="shared" si="167"/>
        <v>-83.117143076016433</v>
      </c>
      <c r="G1080" t="str">
        <f t="shared" si="163"/>
        <v xml:space="preserve"> </v>
      </c>
      <c r="H1080" s="2">
        <f t="shared" si="168"/>
        <v>-219.32699597259597</v>
      </c>
      <c r="I1080" s="2">
        <f t="shared" si="169"/>
        <v>-73.798053729357505</v>
      </c>
      <c r="J1080" s="2">
        <f t="shared" si="170"/>
        <v>-738.51032339101153</v>
      </c>
      <c r="K1080" s="2">
        <f t="shared" si="171"/>
        <v>519.1833274184155</v>
      </c>
      <c r="L1080" s="2">
        <f>SUM($K$7:$K1080)</f>
        <v>161149.62053860183</v>
      </c>
      <c r="M1080" t="str">
        <f t="shared" si="172"/>
        <v/>
      </c>
    </row>
    <row r="1081" spans="2:13" x14ac:dyDescent="0.15">
      <c r="B1081" s="4">
        <v>107.5</v>
      </c>
      <c r="C1081" s="2">
        <f t="shared" si="164"/>
        <v>7.9212251664357325</v>
      </c>
      <c r="D1081" s="2">
        <f t="shared" si="165"/>
        <v>-21.686073462293663</v>
      </c>
      <c r="E1081" s="2">
        <f t="shared" si="166"/>
        <v>60.981989954220836</v>
      </c>
      <c r="F1081" s="2">
        <f t="shared" si="167"/>
        <v>-82.668063416514499</v>
      </c>
      <c r="G1081" t="str">
        <f t="shared" si="163"/>
        <v xml:space="preserve"> </v>
      </c>
      <c r="H1081" s="2">
        <f t="shared" si="168"/>
        <v>-214.34303459192321</v>
      </c>
      <c r="I1081" s="2">
        <f t="shared" si="169"/>
        <v>-73.9040109488448</v>
      </c>
      <c r="J1081" s="2">
        <f t="shared" si="170"/>
        <v>-739.56989558588441</v>
      </c>
      <c r="K1081" s="2">
        <f t="shared" si="171"/>
        <v>525.22686099396117</v>
      </c>
      <c r="L1081" s="2">
        <f>SUM($K$7:$K1081)</f>
        <v>161674.84739959578</v>
      </c>
      <c r="M1081" t="str">
        <f t="shared" si="172"/>
        <v/>
      </c>
    </row>
    <row r="1082" spans="2:13" x14ac:dyDescent="0.15">
      <c r="B1082" s="4">
        <v>107.6</v>
      </c>
      <c r="C1082" s="2">
        <f t="shared" si="164"/>
        <v>7.8787715828456868</v>
      </c>
      <c r="D1082" s="2">
        <f t="shared" si="165"/>
        <v>-21.182533456090976</v>
      </c>
      <c r="E1082" s="2">
        <f t="shared" si="166"/>
        <v>61.026162564650775</v>
      </c>
      <c r="F1082" s="2">
        <f t="shared" si="167"/>
        <v>-82.208696020741755</v>
      </c>
      <c r="G1082" t="str">
        <f t="shared" si="163"/>
        <v xml:space="preserve"> </v>
      </c>
      <c r="H1082" s="2">
        <f t="shared" si="168"/>
        <v>-209.25626560067775</v>
      </c>
      <c r="I1082" s="2">
        <f t="shared" si="169"/>
        <v>-74.00996816833208</v>
      </c>
      <c r="J1082" s="2">
        <f t="shared" si="170"/>
        <v>-740.62946778075741</v>
      </c>
      <c r="K1082" s="2">
        <f t="shared" si="171"/>
        <v>531.37320218007972</v>
      </c>
      <c r="L1082" s="2">
        <f>SUM($K$7:$K1082)</f>
        <v>162206.22060177586</v>
      </c>
      <c r="M1082" t="str">
        <f t="shared" si="172"/>
        <v/>
      </c>
    </row>
    <row r="1083" spans="2:13" x14ac:dyDescent="0.15">
      <c r="B1083" s="4">
        <v>107.7</v>
      </c>
      <c r="C1083" s="2">
        <f t="shared" si="164"/>
        <v>7.8347654526301227</v>
      </c>
      <c r="D1083" s="2">
        <f t="shared" si="165"/>
        <v>-20.668719664044577</v>
      </c>
      <c r="E1083" s="2">
        <f t="shared" si="166"/>
        <v>61.070335175080714</v>
      </c>
      <c r="F1083" s="2">
        <f t="shared" si="167"/>
        <v>-81.739054839125288</v>
      </c>
      <c r="G1083" t="str">
        <f t="shared" si="163"/>
        <v xml:space="preserve"> </v>
      </c>
      <c r="H1083" s="2">
        <f t="shared" si="168"/>
        <v>-204.06688501813423</v>
      </c>
      <c r="I1083" s="2">
        <f t="shared" si="169"/>
        <v>-74.115925387819402</v>
      </c>
      <c r="J1083" s="2">
        <f t="shared" si="170"/>
        <v>-741.68903997563041</v>
      </c>
      <c r="K1083" s="2">
        <f t="shared" si="171"/>
        <v>537.62215495749615</v>
      </c>
      <c r="L1083" s="2">
        <f>SUM($K$7:$K1083)</f>
        <v>162743.84275673336</v>
      </c>
      <c r="M1083" t="str">
        <f t="shared" si="172"/>
        <v/>
      </c>
    </row>
    <row r="1084" spans="2:13" x14ac:dyDescent="0.15">
      <c r="B1084" s="4">
        <v>107.8</v>
      </c>
      <c r="C1084" s="2">
        <f t="shared" si="164"/>
        <v>7.7892239878319316</v>
      </c>
      <c r="D1084" s="2">
        <f t="shared" si="165"/>
        <v>-20.144657339582267</v>
      </c>
      <c r="E1084" s="2">
        <f t="shared" si="166"/>
        <v>61.114507785510654</v>
      </c>
      <c r="F1084" s="2">
        <f t="shared" si="167"/>
        <v>-81.25916512509292</v>
      </c>
      <c r="G1084" t="str">
        <f t="shared" si="163"/>
        <v xml:space="preserve"> </v>
      </c>
      <c r="H1084" s="2">
        <f t="shared" si="168"/>
        <v>-198.77520339138891</v>
      </c>
      <c r="I1084" s="2">
        <f t="shared" si="169"/>
        <v>-74.221882607306682</v>
      </c>
      <c r="J1084" s="2">
        <f t="shared" si="170"/>
        <v>-742.74861217050341</v>
      </c>
      <c r="K1084" s="2">
        <f t="shared" si="171"/>
        <v>543.97340877911449</v>
      </c>
      <c r="L1084" s="2">
        <f>SUM($K$7:$K1084)</f>
        <v>163287.81616551246</v>
      </c>
      <c r="M1084" t="str">
        <f t="shared" si="172"/>
        <v/>
      </c>
    </row>
    <row r="1085" spans="2:13" x14ac:dyDescent="0.15">
      <c r="B1085" s="4">
        <v>107.9</v>
      </c>
      <c r="C1085" s="2">
        <f t="shared" si="164"/>
        <v>7.7421650243681626</v>
      </c>
      <c r="D1085" s="2">
        <f t="shared" si="165"/>
        <v>-19.610383338695517</v>
      </c>
      <c r="E1085" s="2">
        <f t="shared" si="166"/>
        <v>61.158680395940593</v>
      </c>
      <c r="F1085" s="2">
        <f t="shared" si="167"/>
        <v>-80.769063734636106</v>
      </c>
      <c r="G1085" t="str">
        <f t="shared" si="163"/>
        <v xml:space="preserve"> </v>
      </c>
      <c r="H1085" s="2">
        <f t="shared" si="168"/>
        <v>-193.38164871367849</v>
      </c>
      <c r="I1085" s="2">
        <f t="shared" si="169"/>
        <v>-74.327839826794005</v>
      </c>
      <c r="J1085" s="2">
        <f t="shared" si="170"/>
        <v>-743.80818436537641</v>
      </c>
      <c r="K1085" s="2">
        <f t="shared" si="171"/>
        <v>550.42653565169792</v>
      </c>
      <c r="L1085" s="2">
        <f>SUM($K$7:$K1085)</f>
        <v>163838.24270116416</v>
      </c>
      <c r="M1085" t="str">
        <f t="shared" si="172"/>
        <v/>
      </c>
    </row>
    <row r="1086" spans="2:13" x14ac:dyDescent="0.15">
      <c r="B1086" s="4">
        <v>108</v>
      </c>
      <c r="C1086" s="2">
        <f t="shared" si="164"/>
        <v>7.6936070174917432</v>
      </c>
      <c r="D1086" s="2">
        <f t="shared" si="165"/>
        <v>-19.065946404040183</v>
      </c>
      <c r="E1086" s="2">
        <f t="shared" si="166"/>
        <v>61.202853006370532</v>
      </c>
      <c r="F1086" s="2">
        <f t="shared" si="167"/>
        <v>-80.268799410410708</v>
      </c>
      <c r="G1086" t="str">
        <f t="shared" si="163"/>
        <v xml:space="preserve"> </v>
      </c>
      <c r="H1086" s="2">
        <f t="shared" si="168"/>
        <v>-187.88676918161042</v>
      </c>
      <c r="I1086" s="2">
        <f t="shared" si="169"/>
        <v>-74.433797046281285</v>
      </c>
      <c r="J1086" s="2">
        <f t="shared" si="170"/>
        <v>-744.86775656024929</v>
      </c>
      <c r="K1086" s="2">
        <f t="shared" si="171"/>
        <v>556.98098737863893</v>
      </c>
      <c r="L1086" s="2">
        <f>SUM($K$7:$K1086)</f>
        <v>164395.22368854278</v>
      </c>
      <c r="M1086" t="str">
        <f t="shared" si="172"/>
        <v/>
      </c>
    </row>
    <row r="1087" spans="2:13" x14ac:dyDescent="0.15">
      <c r="B1087" s="4">
        <v>108.1</v>
      </c>
      <c r="C1087" s="2">
        <f t="shared" si="164"/>
        <v>7.6435690370623917</v>
      </c>
      <c r="D1087" s="2">
        <f t="shared" si="165"/>
        <v>-18.511407432281899</v>
      </c>
      <c r="E1087" s="2">
        <f t="shared" si="166"/>
        <v>61.247025616800464</v>
      </c>
      <c r="F1087" s="2">
        <f t="shared" si="167"/>
        <v>-79.758433049082356</v>
      </c>
      <c r="G1087" t="str">
        <f t="shared" ref="G1087:G1150" si="173">IF(AND($F1087&gt;=-0.5,$F1087&lt;0.5),$B1087," ")</f>
        <v xml:space="preserve"> </v>
      </c>
      <c r="H1087" s="2">
        <f t="shared" si="168"/>
        <v>-182.29123577846187</v>
      </c>
      <c r="I1087" s="2">
        <f t="shared" si="169"/>
        <v>-74.539754265768579</v>
      </c>
      <c r="J1087" s="2">
        <f t="shared" si="170"/>
        <v>-745.9273287551224</v>
      </c>
      <c r="K1087" s="2">
        <f t="shared" si="171"/>
        <v>563.63609297666051</v>
      </c>
      <c r="L1087" s="2">
        <f>SUM($K$7:$K1087)</f>
        <v>164958.85978151945</v>
      </c>
      <c r="M1087" t="str">
        <f t="shared" si="172"/>
        <v/>
      </c>
    </row>
    <row r="1088" spans="2:13" x14ac:dyDescent="0.15">
      <c r="B1088" s="4">
        <v>108.2</v>
      </c>
      <c r="C1088" s="2">
        <f t="shared" si="164"/>
        <v>7.5920707626251414</v>
      </c>
      <c r="D1088" s="2">
        <f t="shared" si="165"/>
        <v>-17.946839723410474</v>
      </c>
      <c r="E1088" s="2">
        <f t="shared" si="166"/>
        <v>61.29119822723041</v>
      </c>
      <c r="F1088" s="2">
        <f t="shared" si="167"/>
        <v>-79.238037950640887</v>
      </c>
      <c r="G1088" t="str">
        <f t="shared" si="173"/>
        <v xml:space="preserve"> </v>
      </c>
      <c r="H1088" s="2">
        <f t="shared" si="168"/>
        <v>-176.5958446708272</v>
      </c>
      <c r="I1088" s="2">
        <f t="shared" si="169"/>
        <v>-74.645711485255887</v>
      </c>
      <c r="J1088" s="2">
        <f t="shared" si="170"/>
        <v>-746.98690094999529</v>
      </c>
      <c r="K1088" s="2">
        <f t="shared" si="171"/>
        <v>570.39105627916808</v>
      </c>
      <c r="L1088" s="2">
        <f>SUM($K$7:$K1088)</f>
        <v>165529.25083779861</v>
      </c>
      <c r="M1088" t="str">
        <f t="shared" si="172"/>
        <v/>
      </c>
    </row>
    <row r="1089" spans="2:13" x14ac:dyDescent="0.15">
      <c r="B1089" s="4">
        <v>108.3</v>
      </c>
      <c r="C1089" s="2">
        <f t="shared" si="164"/>
        <v>7.5391324782937232</v>
      </c>
      <c r="D1089" s="2">
        <f t="shared" si="165"/>
        <v>-17.372329210754963</v>
      </c>
      <c r="E1089" s="2">
        <f t="shared" si="166"/>
        <v>61.335370837660342</v>
      </c>
      <c r="F1089" s="2">
        <f t="shared" si="167"/>
        <v>-78.707700048415305</v>
      </c>
      <c r="G1089" t="str">
        <f t="shared" si="173"/>
        <v xml:space="preserve"> </v>
      </c>
      <c r="H1089" s="2">
        <f t="shared" si="168"/>
        <v>-170.80151940602417</v>
      </c>
      <c r="I1089" s="2">
        <f t="shared" si="169"/>
        <v>-74.751668704743167</v>
      </c>
      <c r="J1089" s="2">
        <f t="shared" si="170"/>
        <v>-748.04647314486829</v>
      </c>
      <c r="K1089" s="2">
        <f t="shared" si="171"/>
        <v>577.24495373884406</v>
      </c>
      <c r="L1089" s="2">
        <f>SUM($K$7:$K1089)</f>
        <v>166106.49579153745</v>
      </c>
      <c r="M1089" t="str">
        <f t="shared" si="172"/>
        <v/>
      </c>
    </row>
    <row r="1090" spans="2:13" x14ac:dyDescent="0.15">
      <c r="B1090" s="4">
        <v>108.4</v>
      </c>
      <c r="C1090" s="2">
        <f t="shared" si="164"/>
        <v>7.484775067436459</v>
      </c>
      <c r="D1090" s="2">
        <f t="shared" si="165"/>
        <v>-16.787974670449877</v>
      </c>
      <c r="E1090" s="2">
        <f t="shared" si="166"/>
        <v>61.379543448090288</v>
      </c>
      <c r="F1090" s="2">
        <f t="shared" si="167"/>
        <v>-78.167518118540158</v>
      </c>
      <c r="G1090" t="str">
        <f t="shared" si="173"/>
        <v xml:space="preserve"> </v>
      </c>
      <c r="H1090" s="2">
        <f t="shared" si="168"/>
        <v>-164.90931289790853</v>
      </c>
      <c r="I1090" s="2">
        <f t="shared" si="169"/>
        <v>-74.85762592423049</v>
      </c>
      <c r="J1090" s="2">
        <f t="shared" si="170"/>
        <v>-749.10604533974129</v>
      </c>
      <c r="K1090" s="2">
        <f t="shared" si="171"/>
        <v>584.19673244183275</v>
      </c>
      <c r="L1090" s="2">
        <f>SUM($K$7:$K1090)</f>
        <v>166690.69252397929</v>
      </c>
      <c r="M1090" t="str">
        <f t="shared" si="172"/>
        <v/>
      </c>
    </row>
    <row r="1091" spans="2:13" x14ac:dyDescent="0.15">
      <c r="B1091" s="4">
        <v>108.5</v>
      </c>
      <c r="C1091" s="2">
        <f t="shared" si="164"/>
        <v>7.4290200071627197</v>
      </c>
      <c r="D1091" s="2">
        <f t="shared" si="165"/>
        <v>-16.193887909131831</v>
      </c>
      <c r="E1091" s="2">
        <f t="shared" si="166"/>
        <v>61.42371605852022</v>
      </c>
      <c r="F1091" s="2">
        <f t="shared" si="167"/>
        <v>-77.617603967652059</v>
      </c>
      <c r="G1091" t="str">
        <f t="shared" si="173"/>
        <v xml:space="preserve"> </v>
      </c>
      <c r="H1091" s="2">
        <f t="shared" si="168"/>
        <v>-158.9204091890054</v>
      </c>
      <c r="I1091" s="2">
        <f t="shared" si="169"/>
        <v>-74.96358314371777</v>
      </c>
      <c r="J1091" s="2">
        <f t="shared" si="170"/>
        <v>-750.16561753461417</v>
      </c>
      <c r="K1091" s="2">
        <f t="shared" si="171"/>
        <v>591.24520834560872</v>
      </c>
      <c r="L1091" s="2">
        <f>SUM($K$7:$K1091)</f>
        <v>167281.93773232491</v>
      </c>
      <c r="M1091" t="str">
        <f t="shared" si="172"/>
        <v/>
      </c>
    </row>
    <row r="1092" spans="2:13" x14ac:dyDescent="0.15">
      <c r="B1092" s="4">
        <v>108.6</v>
      </c>
      <c r="C1092" s="2">
        <f t="shared" si="164"/>
        <v>7.3718893626068791</v>
      </c>
      <c r="D1092" s="2">
        <f t="shared" si="165"/>
        <v>-15.590193928669247</v>
      </c>
      <c r="E1092" s="2">
        <f t="shared" si="166"/>
        <v>61.46788866895016</v>
      </c>
      <c r="F1092" s="2">
        <f t="shared" si="167"/>
        <v>-77.058082597619403</v>
      </c>
      <c r="G1092" t="str">
        <f t="shared" si="173"/>
        <v xml:space="preserve"> </v>
      </c>
      <c r="H1092" s="2">
        <f t="shared" si="168"/>
        <v>-152.83612497718539</v>
      </c>
      <c r="I1092" s="2">
        <f t="shared" si="169"/>
        <v>-75.069540363205064</v>
      </c>
      <c r="J1092" s="2">
        <f t="shared" si="170"/>
        <v>-751.22518972948728</v>
      </c>
      <c r="K1092" s="2">
        <f t="shared" si="171"/>
        <v>598.38906475230192</v>
      </c>
      <c r="L1092" s="2">
        <f>SUM($K$7:$K1092)</f>
        <v>167880.3267970772</v>
      </c>
      <c r="M1092" t="str">
        <f t="shared" si="172"/>
        <v/>
      </c>
    </row>
    <row r="1093" spans="2:13" x14ac:dyDescent="0.15">
      <c r="B1093" s="4">
        <v>108.7</v>
      </c>
      <c r="C1093" s="2">
        <f t="shared" si="164"/>
        <v>7.3134057810077451</v>
      </c>
      <c r="D1093" s="2">
        <f t="shared" si="165"/>
        <v>-14.977031066767834</v>
      </c>
      <c r="E1093" s="2">
        <f t="shared" si="166"/>
        <v>61.512061279380106</v>
      </c>
      <c r="F1093" s="2">
        <f t="shared" si="167"/>
        <v>-76.489092346147942</v>
      </c>
      <c r="G1093" t="str">
        <f t="shared" si="173"/>
        <v xml:space="preserve"> </v>
      </c>
      <c r="H1093" s="2">
        <f t="shared" si="168"/>
        <v>-146.6579108955161</v>
      </c>
      <c r="I1093" s="2">
        <f t="shared" si="169"/>
        <v>-75.175497582692373</v>
      </c>
      <c r="J1093" s="2">
        <f t="shared" si="170"/>
        <v>-752.28476192436017</v>
      </c>
      <c r="K1093" s="2">
        <f t="shared" si="171"/>
        <v>605.62685102884404</v>
      </c>
      <c r="L1093" s="2">
        <f>SUM($K$7:$K1093)</f>
        <v>168485.95364810605</v>
      </c>
      <c r="M1093" t="str">
        <f t="shared" si="172"/>
        <v/>
      </c>
    </row>
    <row r="1094" spans="2:13" x14ac:dyDescent="0.15">
      <c r="B1094" s="4">
        <v>108.8</v>
      </c>
      <c r="C1094" s="2">
        <f t="shared" si="164"/>
        <v>7.2535924855808531</v>
      </c>
      <c r="D1094" s="2">
        <f t="shared" si="165"/>
        <v>-14.354551112335383</v>
      </c>
      <c r="E1094" s="2">
        <f t="shared" si="166"/>
        <v>61.556233889810038</v>
      </c>
      <c r="F1094" s="2">
        <f t="shared" si="167"/>
        <v>-75.910785002145417</v>
      </c>
      <c r="G1094" t="str">
        <f t="shared" si="173"/>
        <v xml:space="preserve"> </v>
      </c>
      <c r="H1094" s="2">
        <f t="shared" si="168"/>
        <v>-140.38735253434518</v>
      </c>
      <c r="I1094" s="2">
        <f t="shared" si="169"/>
        <v>-75.281454802179653</v>
      </c>
      <c r="J1094" s="2">
        <f t="shared" si="170"/>
        <v>-753.34433411923317</v>
      </c>
      <c r="K1094" s="2">
        <f t="shared" si="171"/>
        <v>612.95698158488801</v>
      </c>
      <c r="L1094" s="2">
        <f>SUM($K$7:$K1094)</f>
        <v>169098.91062969094</v>
      </c>
      <c r="M1094" t="str">
        <f t="shared" si="172"/>
        <v/>
      </c>
    </row>
    <row r="1095" spans="2:13" x14ac:dyDescent="0.15">
      <c r="B1095" s="4">
        <v>108.9</v>
      </c>
      <c r="C1095" s="2">
        <f t="shared" si="164"/>
        <v>7.1924732691810505</v>
      </c>
      <c r="D1095" s="2">
        <f t="shared" si="165"/>
        <v>-13.722919394533655</v>
      </c>
      <c r="E1095" s="2">
        <f t="shared" si="166"/>
        <v>61.600406500239984</v>
      </c>
      <c r="F1095" s="2">
        <f t="shared" si="167"/>
        <v>-75.323325894773632</v>
      </c>
      <c r="G1095" t="str">
        <f t="shared" si="173"/>
        <v xml:space="preserve"> </v>
      </c>
      <c r="H1095" s="2">
        <f t="shared" si="168"/>
        <v>-134.02617119517953</v>
      </c>
      <c r="I1095" s="2">
        <f t="shared" si="169"/>
        <v>-75.387412021666975</v>
      </c>
      <c r="J1095" s="2">
        <f t="shared" si="170"/>
        <v>-754.40390631410617</v>
      </c>
      <c r="K1095" s="2">
        <f t="shared" si="171"/>
        <v>620.37773511892669</v>
      </c>
      <c r="L1095" s="2">
        <f>SUM($K$7:$K1095)</f>
        <v>169719.28836480988</v>
      </c>
      <c r="M1095" t="str">
        <f t="shared" si="172"/>
        <v/>
      </c>
    </row>
    <row r="1096" spans="2:13" x14ac:dyDescent="0.15">
      <c r="B1096" s="4">
        <v>109</v>
      </c>
      <c r="C1096" s="2">
        <f t="shared" ref="C1096:C1159" si="174">SQRT(($C$1*SQRT(2)/2)^2-($C$3*COS(2*3.14*(-B1096/$C$2)))^2)-SQRT(($C$1*SQRT(2)/2)^2-$C$3^2)</f>
        <v>7.1300724877527983</v>
      </c>
      <c r="D1096" s="2">
        <f t="shared" ref="D1096:D1159" si="175">$C$3*COS((2*3.14)*(($C1096-$B1096)/$C$2))</f>
        <v>-13.082314844502251</v>
      </c>
      <c r="E1096" s="2">
        <f t="shared" ref="E1096:E1159" si="176">$C$3/$F$1*$B1096-($C$3*($C$2-$F$1)/$F$1)</f>
        <v>61.644579110669916</v>
      </c>
      <c r="F1096" s="2">
        <f t="shared" ref="F1096:F1159" si="177">+$D1096-$E1096</f>
        <v>-74.726893955172173</v>
      </c>
      <c r="G1096" t="str">
        <f t="shared" si="173"/>
        <v xml:space="preserve"> </v>
      </c>
      <c r="H1096" s="2">
        <f t="shared" ref="H1096:H1159" si="178">(+$D1096-$D1097)*10/2+$D1097*10</f>
        <v>-127.57622436648896</v>
      </c>
      <c r="I1096" s="2">
        <f t="shared" ref="I1096:I1159" si="179">-($C$3-$H$3)*$B1096/$F$2+$C$3</f>
        <v>-75.493369241154255</v>
      </c>
      <c r="J1096" s="2">
        <f t="shared" ref="J1096:J1159" si="180">(+$I1096-$I1097)*10/2+$I1097*10</f>
        <v>-755.46347850897905</v>
      </c>
      <c r="K1096" s="2">
        <f t="shared" ref="K1096:K1159" si="181">+$H1096-$J1096</f>
        <v>627.88725414249006</v>
      </c>
      <c r="L1096" s="2">
        <f>SUM($K$7:$K1096)</f>
        <v>170347.17561895237</v>
      </c>
      <c r="M1096" t="str">
        <f t="shared" ref="M1096:M1159" si="182">IF($F$2=$G1096,$L1096,"")</f>
        <v/>
      </c>
    </row>
    <row r="1097" spans="2:13" x14ac:dyDescent="0.15">
      <c r="B1097" s="4">
        <v>109.1</v>
      </c>
      <c r="C1097" s="2">
        <f t="shared" si="174"/>
        <v>7.0664150535658905</v>
      </c>
      <c r="D1097" s="2">
        <f t="shared" si="175"/>
        <v>-12.432930028795543</v>
      </c>
      <c r="E1097" s="2">
        <f t="shared" si="176"/>
        <v>61.688751721099855</v>
      </c>
      <c r="F1097" s="2">
        <f t="shared" si="177"/>
        <v>-74.121681749895401</v>
      </c>
      <c r="G1097" t="str">
        <f t="shared" si="173"/>
        <v xml:space="preserve"> </v>
      </c>
      <c r="H1097" s="2">
        <f t="shared" si="178"/>
        <v>-121.03950591217439</v>
      </c>
      <c r="I1097" s="2">
        <f t="shared" si="179"/>
        <v>-75.599326460641549</v>
      </c>
      <c r="J1097" s="2">
        <f t="shared" si="180"/>
        <v>-756.52305070385205</v>
      </c>
      <c r="K1097" s="2">
        <f t="shared" si="181"/>
        <v>635.48354479167767</v>
      </c>
      <c r="L1097" s="2">
        <f>SUM($K$7:$K1097)</f>
        <v>170982.65916374404</v>
      </c>
      <c r="M1097" t="str">
        <f t="shared" si="182"/>
        <v/>
      </c>
    </row>
    <row r="1098" spans="2:13" x14ac:dyDescent="0.15">
      <c r="B1098" s="4">
        <v>109.2</v>
      </c>
      <c r="C1098" s="2">
        <f t="shared" si="174"/>
        <v>7.001526428233575</v>
      </c>
      <c r="D1098" s="2">
        <f t="shared" si="175"/>
        <v>-11.774971153639335</v>
      </c>
      <c r="E1098" s="2">
        <f t="shared" si="176"/>
        <v>61.732924331529794</v>
      </c>
      <c r="F1098" s="2">
        <f t="shared" si="177"/>
        <v>-73.507895485169129</v>
      </c>
      <c r="G1098" t="str">
        <f t="shared" si="173"/>
        <v xml:space="preserve"> </v>
      </c>
      <c r="H1098" s="2">
        <f t="shared" si="178"/>
        <v>-114.41814596412267</v>
      </c>
      <c r="I1098" s="2">
        <f t="shared" si="179"/>
        <v>-75.705283680128858</v>
      </c>
      <c r="J1098" s="2">
        <f t="shared" si="180"/>
        <v>-757.58262289872505</v>
      </c>
      <c r="K1098" s="2">
        <f t="shared" si="181"/>
        <v>643.16447693460236</v>
      </c>
      <c r="L1098" s="2">
        <f>SUM($K$7:$K1098)</f>
        <v>171625.82364067866</v>
      </c>
      <c r="M1098" t="str">
        <f t="shared" si="182"/>
        <v/>
      </c>
    </row>
    <row r="1099" spans="2:13" x14ac:dyDescent="0.15">
      <c r="B1099" s="4">
        <v>109.3</v>
      </c>
      <c r="C1099" s="2">
        <f t="shared" si="174"/>
        <v>6.9354326155110755</v>
      </c>
      <c r="D1099" s="2">
        <f t="shared" si="175"/>
        <v>-11.108658039185197</v>
      </c>
      <c r="E1099" s="2">
        <f t="shared" si="176"/>
        <v>61.777096941959734</v>
      </c>
      <c r="F1099" s="2">
        <f t="shared" si="177"/>
        <v>-72.885754981144927</v>
      </c>
      <c r="G1099" t="str">
        <f t="shared" si="173"/>
        <v xml:space="preserve"> </v>
      </c>
      <c r="H1099" s="2">
        <f t="shared" si="178"/>
        <v>-107.71441051100075</v>
      </c>
      <c r="I1099" s="2">
        <f t="shared" si="179"/>
        <v>-75.811240899616152</v>
      </c>
      <c r="J1099" s="2">
        <f t="shared" si="180"/>
        <v>-758.64219509359805</v>
      </c>
      <c r="K1099" s="2">
        <f t="shared" si="181"/>
        <v>650.92778458259727</v>
      </c>
      <c r="L1099" s="2">
        <f>SUM($K$7:$K1099)</f>
        <v>172276.75142526126</v>
      </c>
      <c r="M1099" t="str">
        <f t="shared" si="182"/>
        <v/>
      </c>
    </row>
    <row r="1100" spans="2:13" x14ac:dyDescent="0.15">
      <c r="B1100" s="4">
        <v>109.4</v>
      </c>
      <c r="C1100" s="2">
        <f t="shared" si="174"/>
        <v>6.8681601538713863</v>
      </c>
      <c r="D1100" s="2">
        <f t="shared" si="175"/>
        <v>-10.434224063014955</v>
      </c>
      <c r="E1100" s="2">
        <f t="shared" si="176"/>
        <v>61.821269552389673</v>
      </c>
      <c r="F1100" s="2">
        <f t="shared" si="177"/>
        <v>-72.255493615404632</v>
      </c>
      <c r="G1100" t="str">
        <f t="shared" si="173"/>
        <v xml:space="preserve"> </v>
      </c>
      <c r="H1100" s="2">
        <f t="shared" si="178"/>
        <v>-100.9307006762326</v>
      </c>
      <c r="I1100" s="2">
        <f t="shared" si="179"/>
        <v>-75.91719811910346</v>
      </c>
      <c r="J1100" s="2">
        <f t="shared" si="180"/>
        <v>-759.70176728847105</v>
      </c>
      <c r="K1100" s="2">
        <f t="shared" si="181"/>
        <v>658.77106661223843</v>
      </c>
      <c r="L1100" s="2">
        <f>SUM($K$7:$K1100)</f>
        <v>172935.5224918735</v>
      </c>
      <c r="M1100" t="str">
        <f t="shared" si="182"/>
        <v/>
      </c>
    </row>
    <row r="1101" spans="2:13" x14ac:dyDescent="0.15">
      <c r="B1101" s="4">
        <v>109.5</v>
      </c>
      <c r="C1101" s="2">
        <f t="shared" si="174"/>
        <v>6.7997361088563508</v>
      </c>
      <c r="D1101" s="2">
        <f t="shared" si="175"/>
        <v>-9.7519160722315661</v>
      </c>
      <c r="E1101" s="2">
        <f t="shared" si="176"/>
        <v>61.865442162819612</v>
      </c>
      <c r="F1101" s="2">
        <f t="shared" si="177"/>
        <v>-71.617358235051171</v>
      </c>
      <c r="G1101" t="str">
        <f t="shared" si="173"/>
        <v xml:space="preserve"> </v>
      </c>
      <c r="H1101" s="2">
        <f t="shared" si="178"/>
        <v>-94.069551678940982</v>
      </c>
      <c r="I1101" s="2">
        <f t="shared" si="179"/>
        <v>-76.02315533859074</v>
      </c>
      <c r="J1101" s="2">
        <f t="shared" si="180"/>
        <v>-760.76133948334382</v>
      </c>
      <c r="K1101" s="2">
        <f t="shared" si="181"/>
        <v>666.69178780440279</v>
      </c>
      <c r="L1101" s="2">
        <f>SUM($K$7:$K1101)</f>
        <v>173602.21427967789</v>
      </c>
      <c r="M1101" t="str">
        <f t="shared" si="182"/>
        <v/>
      </c>
    </row>
    <row r="1102" spans="2:13" x14ac:dyDescent="0.15">
      <c r="B1102" s="4">
        <v>109.6</v>
      </c>
      <c r="C1102" s="2">
        <f t="shared" si="174"/>
        <v>6.7301880651999113</v>
      </c>
      <c r="D1102" s="2">
        <f t="shared" si="175"/>
        <v>-9.0619942635566311</v>
      </c>
      <c r="E1102" s="2">
        <f t="shared" si="176"/>
        <v>61.909614773249544</v>
      </c>
      <c r="F1102" s="2">
        <f t="shared" si="177"/>
        <v>-70.971609036806171</v>
      </c>
      <c r="G1102" t="str">
        <f t="shared" si="173"/>
        <v xml:space="preserve"> </v>
      </c>
      <c r="H1102" s="2">
        <f t="shared" si="178"/>
        <v>-87.133631472535413</v>
      </c>
      <c r="I1102" s="2">
        <f t="shared" si="179"/>
        <v>-76.129112558078035</v>
      </c>
      <c r="J1102" s="2">
        <f t="shared" si="180"/>
        <v>-761.82091167821693</v>
      </c>
      <c r="K1102" s="2">
        <f t="shared" si="181"/>
        <v>674.68728020568153</v>
      </c>
      <c r="L1102" s="2">
        <f>SUM($K$7:$K1102)</f>
        <v>174276.90155988358</v>
      </c>
      <c r="M1102" t="str">
        <f t="shared" si="182"/>
        <v/>
      </c>
    </row>
    <row r="1103" spans="2:13" x14ac:dyDescent="0.15">
      <c r="B1103" s="4">
        <v>109.7</v>
      </c>
      <c r="C1103" s="2">
        <f t="shared" si="174"/>
        <v>6.6595441187214846</v>
      </c>
      <c r="D1103" s="2">
        <f t="shared" si="175"/>
        <v>-8.3647320309504529</v>
      </c>
      <c r="E1103" s="2">
        <f t="shared" si="176"/>
        <v>61.95378738367949</v>
      </c>
      <c r="F1103" s="2">
        <f t="shared" si="177"/>
        <v>-70.318519414629947</v>
      </c>
      <c r="G1103" t="str">
        <f t="shared" si="173"/>
        <v xml:space="preserve"> </v>
      </c>
      <c r="H1103" s="2">
        <f t="shared" si="178"/>
        <v>-80.125739056574702</v>
      </c>
      <c r="I1103" s="2">
        <f t="shared" si="179"/>
        <v>-76.235069777565343</v>
      </c>
      <c r="J1103" s="2">
        <f t="shared" si="180"/>
        <v>-762.88048387308982</v>
      </c>
      <c r="K1103" s="2">
        <f t="shared" si="181"/>
        <v>682.75474481651509</v>
      </c>
      <c r="L1103" s="2">
        <f>SUM($K$7:$K1103)</f>
        <v>174959.6563047001</v>
      </c>
      <c r="M1103" t="str">
        <f t="shared" si="182"/>
        <v/>
      </c>
    </row>
    <row r="1104" spans="2:13" x14ac:dyDescent="0.15">
      <c r="B1104" s="4">
        <v>109.8</v>
      </c>
      <c r="C1104" s="2">
        <f t="shared" si="174"/>
        <v>6.5878328679870037</v>
      </c>
      <c r="D1104" s="2">
        <f t="shared" si="175"/>
        <v>-7.6604157803644863</v>
      </c>
      <c r="E1104" s="2">
        <f t="shared" si="176"/>
        <v>61.997959994109422</v>
      </c>
      <c r="F1104" s="2">
        <f t="shared" si="177"/>
        <v>-69.65837577447391</v>
      </c>
      <c r="G1104" t="str">
        <f t="shared" si="173"/>
        <v xml:space="preserve"> </v>
      </c>
      <c r="H1104" s="2">
        <f t="shared" si="178"/>
        <v>-73.048802458505676</v>
      </c>
      <c r="I1104" s="2">
        <f t="shared" si="179"/>
        <v>-76.341026997052637</v>
      </c>
      <c r="J1104" s="2">
        <f t="shared" si="180"/>
        <v>-763.94005606796293</v>
      </c>
      <c r="K1104" s="2">
        <f t="shared" si="181"/>
        <v>690.89125360945729</v>
      </c>
      <c r="L1104" s="2">
        <f>SUM($K$7:$K1104)</f>
        <v>175650.54755830954</v>
      </c>
      <c r="M1104" t="str">
        <f t="shared" si="182"/>
        <v/>
      </c>
    </row>
    <row r="1105" spans="2:13" x14ac:dyDescent="0.15">
      <c r="B1105" s="4">
        <v>109.9</v>
      </c>
      <c r="C1105" s="2">
        <f t="shared" si="174"/>
        <v>6.5150834057345577</v>
      </c>
      <c r="D1105" s="2">
        <f t="shared" si="175"/>
        <v>-6.9493447113366482</v>
      </c>
      <c r="E1105" s="2">
        <f t="shared" si="176"/>
        <v>62.042132604539368</v>
      </c>
      <c r="F1105" s="2">
        <f t="shared" si="177"/>
        <v>-68.991477315876011</v>
      </c>
      <c r="G1105" t="str">
        <f t="shared" si="173"/>
        <v xml:space="preserve"> </v>
      </c>
      <c r="H1105" s="2">
        <f t="shared" si="178"/>
        <v>-65.905876382935503</v>
      </c>
      <c r="I1105" s="2">
        <f t="shared" si="179"/>
        <v>-76.446984216539946</v>
      </c>
      <c r="J1105" s="2">
        <f t="shared" si="180"/>
        <v>-764.99962826283593</v>
      </c>
      <c r="K1105" s="2">
        <f t="shared" si="181"/>
        <v>699.09375187990042</v>
      </c>
      <c r="L1105" s="2">
        <f>SUM($K$7:$K1105)</f>
        <v>176349.64131018944</v>
      </c>
      <c r="M1105" t="str">
        <f t="shared" si="182"/>
        <v/>
      </c>
    </row>
    <row r="1106" spans="2:13" x14ac:dyDescent="0.15">
      <c r="B1106" s="4">
        <v>110</v>
      </c>
      <c r="C1106" s="2">
        <f t="shared" si="174"/>
        <v>6.4413253100631778</v>
      </c>
      <c r="D1106" s="2">
        <f t="shared" si="175"/>
        <v>-6.2318305652504531</v>
      </c>
      <c r="E1106" s="2">
        <f t="shared" si="176"/>
        <v>62.0863052149693</v>
      </c>
      <c r="F1106" s="2">
        <f t="shared" si="177"/>
        <v>-68.318135780219748</v>
      </c>
      <c r="G1106" t="str">
        <f t="shared" si="173"/>
        <v xml:space="preserve"> </v>
      </c>
      <c r="H1106" s="2">
        <f t="shared" si="178"/>
        <v>-58.700139527156779</v>
      </c>
      <c r="I1106" s="2">
        <f t="shared" si="179"/>
        <v>-76.552941436027226</v>
      </c>
      <c r="J1106" s="2">
        <f t="shared" si="180"/>
        <v>-766.05920045770881</v>
      </c>
      <c r="K1106" s="2">
        <f t="shared" si="181"/>
        <v>707.359060930552</v>
      </c>
      <c r="L1106" s="2">
        <f>SUM($K$7:$K1106)</f>
        <v>177057.00037112</v>
      </c>
      <c r="M1106" t="str">
        <f t="shared" si="182"/>
        <v/>
      </c>
    </row>
    <row r="1107" spans="2:13" x14ac:dyDescent="0.15">
      <c r="B1107" s="4">
        <v>110.1</v>
      </c>
      <c r="C1107" s="2">
        <f t="shared" si="174"/>
        <v>6.3665886353816461</v>
      </c>
      <c r="D1107" s="2">
        <f t="shared" si="175"/>
        <v>-5.508197340180903</v>
      </c>
      <c r="E1107" s="2">
        <f t="shared" si="176"/>
        <v>62.13047782539924</v>
      </c>
      <c r="F1107" s="2">
        <f t="shared" si="177"/>
        <v>-67.638675165580139</v>
      </c>
      <c r="G1107" t="str">
        <f t="shared" si="173"/>
        <v xml:space="preserve"> </v>
      </c>
      <c r="H1107" s="2">
        <f t="shared" si="178"/>
        <v>-51.434891562747218</v>
      </c>
      <c r="I1107" s="2">
        <f t="shared" si="179"/>
        <v>-76.658898655514534</v>
      </c>
      <c r="J1107" s="2">
        <f t="shared" si="180"/>
        <v>-767.11877265258181</v>
      </c>
      <c r="K1107" s="2">
        <f t="shared" si="181"/>
        <v>715.68388108983459</v>
      </c>
      <c r="L1107" s="2">
        <f>SUM($K$7:$K1107)</f>
        <v>177772.68425220984</v>
      </c>
      <c r="M1107" t="str">
        <f t="shared" si="182"/>
        <v/>
      </c>
    </row>
    <row r="1108" spans="2:13" x14ac:dyDescent="0.15">
      <c r="B1108" s="4">
        <v>110.2</v>
      </c>
      <c r="C1108" s="2">
        <f t="shared" si="174"/>
        <v>6.2909039031154776</v>
      </c>
      <c r="D1108" s="2">
        <f t="shared" si="175"/>
        <v>-4.7787809723685397</v>
      </c>
      <c r="E1108" s="2">
        <f t="shared" si="176"/>
        <v>62.174650435829179</v>
      </c>
      <c r="F1108" s="2">
        <f t="shared" si="177"/>
        <v>-66.953431408197716</v>
      </c>
      <c r="G1108" t="str">
        <f t="shared" si="173"/>
        <v xml:space="preserve"> </v>
      </c>
      <c r="H1108" s="2">
        <f t="shared" si="178"/>
        <v>-44.113549784231431</v>
      </c>
      <c r="I1108" s="2">
        <f t="shared" si="179"/>
        <v>-76.764855875001828</v>
      </c>
      <c r="J1108" s="2">
        <f t="shared" si="180"/>
        <v>-768.1783448474547</v>
      </c>
      <c r="K1108" s="2">
        <f t="shared" si="181"/>
        <v>724.0647950632233</v>
      </c>
      <c r="L1108" s="2">
        <f>SUM($K$7:$K1108)</f>
        <v>178496.74904727307</v>
      </c>
      <c r="M1108" t="str">
        <f t="shared" si="182"/>
        <v/>
      </c>
    </row>
    <row r="1109" spans="2:13" x14ac:dyDescent="0.15">
      <c r="B1109" s="4">
        <v>110.3</v>
      </c>
      <c r="C1109" s="2">
        <f t="shared" si="174"/>
        <v>6.2143020921698451</v>
      </c>
      <c r="D1109" s="2">
        <f t="shared" si="175"/>
        <v>-4.0439289844777466</v>
      </c>
      <c r="E1109" s="2">
        <f t="shared" si="176"/>
        <v>62.218823046259118</v>
      </c>
      <c r="F1109" s="2">
        <f t="shared" si="177"/>
        <v>-66.262752030736863</v>
      </c>
      <c r="G1109" t="str">
        <f t="shared" si="173"/>
        <v xml:space="preserve"> </v>
      </c>
      <c r="H1109" s="2">
        <f t="shared" si="178"/>
        <v>-36.739645426931233</v>
      </c>
      <c r="I1109" s="2">
        <f t="shared" si="179"/>
        <v>-76.870813094489122</v>
      </c>
      <c r="J1109" s="2">
        <f t="shared" si="180"/>
        <v>-769.23791704232781</v>
      </c>
      <c r="K1109" s="2">
        <f t="shared" si="181"/>
        <v>732.49827161539656</v>
      </c>
      <c r="L1109" s="2">
        <f>SUM($K$7:$K1109)</f>
        <v>179229.24731888846</v>
      </c>
      <c r="M1109" t="str">
        <f t="shared" si="182"/>
        <v/>
      </c>
    </row>
    <row r="1110" spans="2:13" x14ac:dyDescent="0.15">
      <c r="B1110" s="4">
        <v>110.4</v>
      </c>
      <c r="C1110" s="2">
        <f t="shared" si="174"/>
        <v>6.1368146291460448</v>
      </c>
      <c r="D1110" s="2">
        <f t="shared" si="175"/>
        <v>-3.3040001009085</v>
      </c>
      <c r="E1110" s="2">
        <f t="shared" si="176"/>
        <v>62.262995656689057</v>
      </c>
      <c r="F1110" s="2">
        <f t="shared" si="177"/>
        <v>-65.566995757597553</v>
      </c>
      <c r="G1110" t="str">
        <f t="shared" si="173"/>
        <v xml:space="preserve"> </v>
      </c>
      <c r="H1110" s="2">
        <f t="shared" si="178"/>
        <v>-29.316819657341288</v>
      </c>
      <c r="I1110" s="2">
        <f t="shared" si="179"/>
        <v>-76.976770313976431</v>
      </c>
      <c r="J1110" s="2">
        <f t="shared" si="180"/>
        <v>-770.29748923720081</v>
      </c>
      <c r="K1110" s="2">
        <f t="shared" si="181"/>
        <v>740.98066957985952</v>
      </c>
      <c r="L1110" s="2">
        <f>SUM($K$7:$K1110)</f>
        <v>179970.22798846831</v>
      </c>
      <c r="M1110" t="str">
        <f t="shared" si="182"/>
        <v/>
      </c>
    </row>
    <row r="1111" spans="2:13" x14ac:dyDescent="0.15">
      <c r="B1111" s="4">
        <v>110.5</v>
      </c>
      <c r="C1111" s="2">
        <f t="shared" si="174"/>
        <v>6.0584733783099693</v>
      </c>
      <c r="D1111" s="2">
        <f t="shared" si="175"/>
        <v>-2.5593638305597572</v>
      </c>
      <c r="E1111" s="2">
        <f t="shared" si="176"/>
        <v>62.307168267118996</v>
      </c>
      <c r="F1111" s="2">
        <f t="shared" si="177"/>
        <v>-64.866532097678757</v>
      </c>
      <c r="G1111" t="str">
        <f t="shared" si="173"/>
        <v xml:space="preserve"> </v>
      </c>
      <c r="H1111" s="2">
        <f t="shared" si="178"/>
        <v>-21.848819240578329</v>
      </c>
      <c r="I1111" s="2">
        <f t="shared" si="179"/>
        <v>-77.082727533463725</v>
      </c>
      <c r="J1111" s="2">
        <f t="shared" si="180"/>
        <v>-771.35706143207369</v>
      </c>
      <c r="K1111" s="2">
        <f t="shared" si="181"/>
        <v>749.50824219149536</v>
      </c>
      <c r="L1111" s="2">
        <f>SUM($K$7:$K1111)</f>
        <v>180719.73623065979</v>
      </c>
      <c r="M1111" t="str">
        <f t="shared" si="182"/>
        <v/>
      </c>
    </row>
    <row r="1112" spans="2:13" x14ac:dyDescent="0.15">
      <c r="B1112" s="4">
        <v>110.6</v>
      </c>
      <c r="C1112" s="2">
        <f t="shared" si="174"/>
        <v>5.9793106313101276</v>
      </c>
      <c r="D1112" s="2">
        <f t="shared" si="175"/>
        <v>-1.810400017555909</v>
      </c>
      <c r="E1112" s="2">
        <f t="shared" si="176"/>
        <v>62.351340877548935</v>
      </c>
      <c r="F1112" s="2">
        <f t="shared" si="177"/>
        <v>-64.161740895104842</v>
      </c>
      <c r="G1112" t="str">
        <f t="shared" si="173"/>
        <v xml:space="preserve"> </v>
      </c>
      <c r="H1112" s="2">
        <f t="shared" si="178"/>
        <v>-14.339491890653846</v>
      </c>
      <c r="I1112" s="2">
        <f t="shared" si="179"/>
        <v>-77.188684752951019</v>
      </c>
      <c r="J1112" s="2">
        <f t="shared" si="180"/>
        <v>-772.4166336269468</v>
      </c>
      <c r="K1112" s="2">
        <f t="shared" si="181"/>
        <v>758.07714173629302</v>
      </c>
      <c r="L1112" s="2">
        <f>SUM($K$7:$K1112)</f>
        <v>181477.81337239608</v>
      </c>
      <c r="M1112" t="str">
        <f t="shared" si="182"/>
        <v/>
      </c>
    </row>
    <row r="1113" spans="2:13" x14ac:dyDescent="0.15">
      <c r="B1113" s="4">
        <v>110.7</v>
      </c>
      <c r="C1113" s="2">
        <f t="shared" si="174"/>
        <v>5.8993590966437637</v>
      </c>
      <c r="D1113" s="2">
        <f t="shared" si="175"/>
        <v>-1.0574983605748602</v>
      </c>
      <c r="E1113" s="2">
        <f t="shared" si="176"/>
        <v>62.395513487978874</v>
      </c>
      <c r="F1113" s="2">
        <f t="shared" si="177"/>
        <v>-63.453011848553736</v>
      </c>
      <c r="G1113" t="str">
        <f t="shared" si="173"/>
        <v xml:space="preserve"> </v>
      </c>
      <c r="H1113" s="2">
        <f t="shared" si="178"/>
        <v>-6.7927813105746502</v>
      </c>
      <c r="I1113" s="2">
        <f t="shared" si="179"/>
        <v>-77.294641972438328</v>
      </c>
      <c r="J1113" s="2">
        <f t="shared" si="180"/>
        <v>-773.47620582181969</v>
      </c>
      <c r="K1113" s="2">
        <f t="shared" si="181"/>
        <v>766.68342451124499</v>
      </c>
      <c r="L1113" s="2">
        <f>SUM($K$7:$K1113)</f>
        <v>182244.49679690733</v>
      </c>
      <c r="M1113" t="str">
        <f t="shared" si="182"/>
        <v/>
      </c>
    </row>
    <row r="1114" spans="2:13" x14ac:dyDescent="0.15">
      <c r="B1114" s="4">
        <v>110.8</v>
      </c>
      <c r="C1114" s="2">
        <f t="shared" si="174"/>
        <v>5.8186518888694252</v>
      </c>
      <c r="D1114" s="2">
        <f t="shared" si="175"/>
        <v>-0.30105790154006973</v>
      </c>
      <c r="E1114" s="2">
        <f t="shared" si="176"/>
        <v>62.439686098408814</v>
      </c>
      <c r="F1114" s="2">
        <f t="shared" si="177"/>
        <v>-62.740743999948883</v>
      </c>
      <c r="G1114" t="str">
        <f t="shared" si="173"/>
        <v xml:space="preserve"> </v>
      </c>
      <c r="H1114" s="2">
        <f t="shared" si="178"/>
        <v>0.7872780695216921</v>
      </c>
      <c r="I1114" s="2">
        <f t="shared" si="179"/>
        <v>-77.400599191925622</v>
      </c>
      <c r="J1114" s="2">
        <f t="shared" si="180"/>
        <v>-774.53577801669269</v>
      </c>
      <c r="K1114" s="2">
        <f t="shared" si="181"/>
        <v>775.32305608621436</v>
      </c>
      <c r="L1114" s="2">
        <f>SUM($K$7:$K1114)</f>
        <v>183019.81985299356</v>
      </c>
      <c r="M1114" t="str">
        <f t="shared" si="182"/>
        <v/>
      </c>
    </row>
    <row r="1115" spans="2:13" x14ac:dyDescent="0.15">
      <c r="B1115" s="4">
        <v>110.9</v>
      </c>
      <c r="C1115" s="2">
        <f t="shared" si="174"/>
        <v>5.7372225175638505</v>
      </c>
      <c r="D1115" s="2">
        <f t="shared" si="175"/>
        <v>0.45851351544440822</v>
      </c>
      <c r="E1115" s="2">
        <f t="shared" si="176"/>
        <v>62.483858708838753</v>
      </c>
      <c r="F1115" s="2">
        <f t="shared" si="177"/>
        <v>-62.025345193394344</v>
      </c>
      <c r="G1115" t="str">
        <f t="shared" si="173"/>
        <v xml:space="preserve"> </v>
      </c>
      <c r="H1115" s="2">
        <f t="shared" si="178"/>
        <v>8.3965666467460807</v>
      </c>
      <c r="I1115" s="2">
        <f t="shared" si="179"/>
        <v>-77.506556411412902</v>
      </c>
      <c r="J1115" s="2">
        <f t="shared" si="180"/>
        <v>-775.59535021156557</v>
      </c>
      <c r="K1115" s="2">
        <f t="shared" si="181"/>
        <v>783.9919168583117</v>
      </c>
      <c r="L1115" s="2">
        <f>SUM($K$7:$K1115)</f>
        <v>183803.81176985186</v>
      </c>
      <c r="M1115" t="str">
        <f t="shared" si="182"/>
        <v/>
      </c>
    </row>
    <row r="1116" spans="2:13" x14ac:dyDescent="0.15">
      <c r="B1116" s="4">
        <v>111</v>
      </c>
      <c r="C1116" s="2">
        <f t="shared" si="174"/>
        <v>5.6551048760227474</v>
      </c>
      <c r="D1116" s="2">
        <f t="shared" si="175"/>
        <v>1.2207998139048075</v>
      </c>
      <c r="E1116" s="2">
        <f t="shared" si="176"/>
        <v>62.528031319268692</v>
      </c>
      <c r="F1116" s="2">
        <f t="shared" si="177"/>
        <v>-61.307231505363887</v>
      </c>
      <c r="G1116" t="str">
        <f t="shared" si="173"/>
        <v xml:space="preserve"> </v>
      </c>
      <c r="H1116" s="2">
        <f t="shared" si="178"/>
        <v>16.03088548170264</v>
      </c>
      <c r="I1116" s="2">
        <f t="shared" si="179"/>
        <v>-77.61251363090021</v>
      </c>
      <c r="J1116" s="2">
        <f t="shared" si="180"/>
        <v>-776.65492240643857</v>
      </c>
      <c r="K1116" s="2">
        <f t="shared" si="181"/>
        <v>792.6858078881412</v>
      </c>
      <c r="L1116" s="2">
        <f>SUM($K$7:$K1116)</f>
        <v>184596.49757774</v>
      </c>
      <c r="M1116" t="str">
        <f t="shared" si="182"/>
        <v/>
      </c>
    </row>
    <row r="1117" spans="2:13" x14ac:dyDescent="0.15">
      <c r="B1117" s="4">
        <v>111.1</v>
      </c>
      <c r="C1117" s="2">
        <f t="shared" si="174"/>
        <v>5.5723332297029344</v>
      </c>
      <c r="D1117" s="2">
        <f t="shared" si="175"/>
        <v>1.9853772824357208</v>
      </c>
      <c r="E1117" s="2">
        <f t="shared" si="176"/>
        <v>62.572203929698624</v>
      </c>
      <c r="F1117" s="2">
        <f t="shared" si="177"/>
        <v>-60.586826647262903</v>
      </c>
      <c r="G1117" t="str">
        <f t="shared" si="173"/>
        <v xml:space="preserve"> </v>
      </c>
      <c r="H1117" s="2">
        <f t="shared" si="178"/>
        <v>23.685962404749763</v>
      </c>
      <c r="I1117" s="2">
        <f t="shared" si="179"/>
        <v>-77.718470850387504</v>
      </c>
      <c r="J1117" s="2">
        <f t="shared" si="180"/>
        <v>-777.71449460131157</v>
      </c>
      <c r="K1117" s="2">
        <f t="shared" si="181"/>
        <v>801.40045700606129</v>
      </c>
      <c r="L1117" s="2">
        <f>SUM($K$7:$K1117)</f>
        <v>185397.89803474606</v>
      </c>
      <c r="M1117" t="str">
        <f t="shared" si="182"/>
        <v/>
      </c>
    </row>
    <row r="1118" spans="2:13" x14ac:dyDescent="0.15">
      <c r="B1118" s="4">
        <v>111.2</v>
      </c>
      <c r="C1118" s="2">
        <f t="shared" si="174"/>
        <v>5.4889422044060296</v>
      </c>
      <c r="D1118" s="2">
        <f t="shared" si="175"/>
        <v>2.7518151985142318</v>
      </c>
      <c r="E1118" s="2">
        <f t="shared" si="176"/>
        <v>62.61637654012857</v>
      </c>
      <c r="F1118" s="2">
        <f t="shared" si="177"/>
        <v>-59.864561341614341</v>
      </c>
      <c r="G1118" t="str">
        <f t="shared" si="173"/>
        <v xml:space="preserve"> </v>
      </c>
      <c r="H1118" s="2">
        <f t="shared" si="178"/>
        <v>31.357458379243944</v>
      </c>
      <c r="I1118" s="2">
        <f t="shared" si="179"/>
        <v>-77.824428069874813</v>
      </c>
      <c r="J1118" s="2">
        <f t="shared" si="180"/>
        <v>-778.77406679618457</v>
      </c>
      <c r="K1118" s="2">
        <f t="shared" si="181"/>
        <v>810.13152517542846</v>
      </c>
      <c r="L1118" s="2">
        <f>SUM($K$7:$K1118)</f>
        <v>186208.0295599215</v>
      </c>
      <c r="M1118" t="str">
        <f t="shared" si="182"/>
        <v/>
      </c>
    </row>
    <row r="1119" spans="2:13" x14ac:dyDescent="0.15">
      <c r="B1119" s="4">
        <v>111.3</v>
      </c>
      <c r="C1119" s="2">
        <f t="shared" si="174"/>
        <v>5.4049667742018386</v>
      </c>
      <c r="D1119" s="2">
        <f t="shared" si="175"/>
        <v>3.5196764773345572</v>
      </c>
      <c r="E1119" s="2">
        <f t="shared" si="176"/>
        <v>62.660549150558502</v>
      </c>
      <c r="F1119" s="2">
        <f t="shared" si="177"/>
        <v>-59.140872673223946</v>
      </c>
      <c r="G1119" t="str">
        <f t="shared" si="173"/>
        <v xml:space="preserve"> </v>
      </c>
      <c r="H1119" s="2">
        <f t="shared" si="178"/>
        <v>39.040974107629587</v>
      </c>
      <c r="I1119" s="2">
        <f t="shared" si="179"/>
        <v>-77.930385289362107</v>
      </c>
      <c r="J1119" s="2">
        <f t="shared" si="180"/>
        <v>-779.83363899105768</v>
      </c>
      <c r="K1119" s="2">
        <f t="shared" si="181"/>
        <v>818.87461309868729</v>
      </c>
      <c r="L1119" s="2">
        <f>SUM($K$7:$K1119)</f>
        <v>187026.90417302019</v>
      </c>
      <c r="M1119" t="str">
        <f t="shared" si="182"/>
        <v/>
      </c>
    </row>
    <row r="1120" spans="2:13" x14ac:dyDescent="0.15">
      <c r="B1120" s="4">
        <v>111.4</v>
      </c>
      <c r="C1120" s="2">
        <f t="shared" si="174"/>
        <v>5.3204422490909025</v>
      </c>
      <c r="D1120" s="2">
        <f t="shared" si="175"/>
        <v>4.2885183441913597</v>
      </c>
      <c r="E1120" s="2">
        <f t="shared" si="176"/>
        <v>62.704721760988448</v>
      </c>
      <c r="F1120" s="2">
        <f t="shared" si="177"/>
        <v>-58.416203416797089</v>
      </c>
      <c r="G1120" t="str">
        <f t="shared" si="173"/>
        <v xml:space="preserve"> </v>
      </c>
      <c r="H1120" s="2">
        <f t="shared" si="178"/>
        <v>46.732056865088609</v>
      </c>
      <c r="I1120" s="2">
        <f t="shared" si="179"/>
        <v>-78.036342508849415</v>
      </c>
      <c r="J1120" s="2">
        <f t="shared" si="180"/>
        <v>-780.89321118593057</v>
      </c>
      <c r="K1120" s="2">
        <f t="shared" si="181"/>
        <v>827.62526805101913</v>
      </c>
      <c r="L1120" s="2">
        <f>SUM($K$7:$K1120)</f>
        <v>187854.52944107121</v>
      </c>
      <c r="M1120" t="str">
        <f t="shared" si="182"/>
        <v/>
      </c>
    </row>
    <row r="1121" spans="2:13" x14ac:dyDescent="0.15">
      <c r="B1121" s="4">
        <v>111.5</v>
      </c>
      <c r="C1121" s="2">
        <f t="shared" si="174"/>
        <v>5.2354042624060213</v>
      </c>
      <c r="D1121" s="2">
        <f t="shared" si="175"/>
        <v>5.0578930288263617</v>
      </c>
      <c r="E1121" s="2">
        <f t="shared" si="176"/>
        <v>62.74889437141838</v>
      </c>
      <c r="F1121" s="2">
        <f t="shared" si="177"/>
        <v>-57.691001342592017</v>
      </c>
      <c r="G1121" t="str">
        <f t="shared" si="173"/>
        <v xml:space="preserve"> </v>
      </c>
      <c r="H1121" s="2">
        <f t="shared" si="178"/>
        <v>54.426207544428259</v>
      </c>
      <c r="I1121" s="2">
        <f t="shared" si="179"/>
        <v>-78.14229972833671</v>
      </c>
      <c r="J1121" s="2">
        <f t="shared" si="180"/>
        <v>-781.95278338080345</v>
      </c>
      <c r="K1121" s="2">
        <f t="shared" si="181"/>
        <v>836.37899092523173</v>
      </c>
      <c r="L1121" s="2">
        <f>SUM($K$7:$K1121)</f>
        <v>188690.90843199645</v>
      </c>
      <c r="M1121" t="str">
        <f t="shared" si="182"/>
        <v/>
      </c>
    </row>
    <row r="1122" spans="2:13" x14ac:dyDescent="0.15">
      <c r="B1122" s="4">
        <v>111.6</v>
      </c>
      <c r="C1122" s="2">
        <f t="shared" si="174"/>
        <v>5.1498887579519561</v>
      </c>
      <c r="D1122" s="2">
        <f t="shared" si="175"/>
        <v>5.8273484800592898</v>
      </c>
      <c r="E1122" s="2">
        <f t="shared" si="176"/>
        <v>62.79306698184832</v>
      </c>
      <c r="F1122" s="2">
        <f t="shared" si="177"/>
        <v>-56.965718501789027</v>
      </c>
      <c r="G1122" t="str">
        <f t="shared" si="173"/>
        <v xml:space="preserve"> </v>
      </c>
      <c r="H1122" s="2">
        <f t="shared" si="178"/>
        <v>62.118887894874355</v>
      </c>
      <c r="I1122" s="2">
        <f t="shared" si="179"/>
        <v>-78.24825694782399</v>
      </c>
      <c r="J1122" s="2">
        <f t="shared" si="180"/>
        <v>-783.01235557567645</v>
      </c>
      <c r="K1122" s="2">
        <f t="shared" si="181"/>
        <v>845.13124347055077</v>
      </c>
      <c r="L1122" s="2">
        <f>SUM($K$7:$K1122)</f>
        <v>189536.03967546701</v>
      </c>
      <c r="M1122" t="str">
        <f t="shared" si="182"/>
        <v/>
      </c>
    </row>
    <row r="1123" spans="2:13" x14ac:dyDescent="0.15">
      <c r="B1123" s="4">
        <v>111.7</v>
      </c>
      <c r="C1123" s="2">
        <f t="shared" si="174"/>
        <v>5.0639319768834099</v>
      </c>
      <c r="D1123" s="2">
        <f t="shared" si="175"/>
        <v>6.596429098915582</v>
      </c>
      <c r="E1123" s="2">
        <f t="shared" si="176"/>
        <v>62.837239592278259</v>
      </c>
      <c r="F1123" s="2">
        <f t="shared" si="177"/>
        <v>-56.240810493362673</v>
      </c>
      <c r="G1123" t="str">
        <f t="shared" si="173"/>
        <v xml:space="preserve"> </v>
      </c>
      <c r="H1123" s="2">
        <f t="shared" si="178"/>
        <v>69.805527936453998</v>
      </c>
      <c r="I1123" s="2">
        <f t="shared" si="179"/>
        <v>-78.354214167311298</v>
      </c>
      <c r="J1123" s="2">
        <f t="shared" si="180"/>
        <v>-784.07192777054945</v>
      </c>
      <c r="K1123" s="2">
        <f t="shared" si="181"/>
        <v>853.87745570700349</v>
      </c>
      <c r="L1123" s="2">
        <f>SUM($K$7:$K1123)</f>
        <v>190389.91713117401</v>
      </c>
      <c r="M1123" t="str">
        <f t="shared" si="182"/>
        <v/>
      </c>
    </row>
    <row r="1124" spans="2:13" x14ac:dyDescent="0.15">
      <c r="B1124" s="4">
        <v>111.8</v>
      </c>
      <c r="C1124" s="2">
        <f t="shared" si="174"/>
        <v>4.9775704443214437</v>
      </c>
      <c r="D1124" s="2">
        <f t="shared" si="175"/>
        <v>7.3646764883752178</v>
      </c>
      <c r="E1124" s="2">
        <f t="shared" si="176"/>
        <v>62.881412202708198</v>
      </c>
      <c r="F1124" s="2">
        <f t="shared" si="177"/>
        <v>-55.516735714332981</v>
      </c>
      <c r="G1124" t="str">
        <f t="shared" si="173"/>
        <v xml:space="preserve"> </v>
      </c>
      <c r="H1124" s="2">
        <f t="shared" si="178"/>
        <v>77.481533530784702</v>
      </c>
      <c r="I1124" s="2">
        <f t="shared" si="179"/>
        <v>-78.460171386798592</v>
      </c>
      <c r="J1124" s="2">
        <f t="shared" si="180"/>
        <v>-785.13149996542256</v>
      </c>
      <c r="K1124" s="2">
        <f t="shared" si="181"/>
        <v>862.61303349620721</v>
      </c>
      <c r="L1124" s="2">
        <f>SUM($K$7:$K1124)</f>
        <v>191252.5301646702</v>
      </c>
      <c r="M1124" t="str">
        <f t="shared" si="182"/>
        <v/>
      </c>
    </row>
    <row r="1125" spans="2:13" x14ac:dyDescent="0.15">
      <c r="B1125" s="4">
        <v>111.9</v>
      </c>
      <c r="C1125" s="2">
        <f t="shared" si="174"/>
        <v>4.890840955708569</v>
      </c>
      <c r="D1125" s="2">
        <f t="shared" si="175"/>
        <v>8.1316302177817228</v>
      </c>
      <c r="E1125" s="2">
        <f t="shared" si="176"/>
        <v>62.925584813138137</v>
      </c>
      <c r="F1125" s="2">
        <f t="shared" si="177"/>
        <v>-54.793954595356411</v>
      </c>
      <c r="G1125" t="str">
        <f t="shared" si="173"/>
        <v xml:space="preserve"> </v>
      </c>
      <c r="H1125" s="2">
        <f t="shared" si="178"/>
        <v>85.142294088238316</v>
      </c>
      <c r="I1125" s="2">
        <f t="shared" si="179"/>
        <v>-78.566128606285901</v>
      </c>
      <c r="J1125" s="2">
        <f t="shared" si="180"/>
        <v>-786.19107216029545</v>
      </c>
      <c r="K1125" s="2">
        <f t="shared" si="181"/>
        <v>871.33336624853382</v>
      </c>
      <c r="L1125" s="2">
        <f>SUM($K$7:$K1125)</f>
        <v>192123.86353091872</v>
      </c>
      <c r="M1125" t="str">
        <f t="shared" si="182"/>
        <v/>
      </c>
    </row>
    <row r="1126" spans="2:13" x14ac:dyDescent="0.15">
      <c r="B1126" s="4">
        <v>112</v>
      </c>
      <c r="C1126" s="2">
        <f t="shared" si="174"/>
        <v>4.8037805629031993</v>
      </c>
      <c r="D1126" s="2">
        <f t="shared" si="175"/>
        <v>8.8968285998659411</v>
      </c>
      <c r="E1126" s="2">
        <f t="shared" si="176"/>
        <v>62.969757423568076</v>
      </c>
      <c r="F1126" s="2">
        <f t="shared" si="177"/>
        <v>-54.072928823702135</v>
      </c>
      <c r="G1126" t="str">
        <f t="shared" si="173"/>
        <v xml:space="preserve"> </v>
      </c>
      <c r="H1126" s="2">
        <f t="shared" si="178"/>
        <v>92.78319039068559</v>
      </c>
      <c r="I1126" s="2">
        <f t="shared" si="179"/>
        <v>-78.672085825773195</v>
      </c>
      <c r="J1126" s="2">
        <f t="shared" si="180"/>
        <v>-787.25064435516833</v>
      </c>
      <c r="K1126" s="2">
        <f t="shared" si="181"/>
        <v>880.03383474585394</v>
      </c>
      <c r="L1126" s="2">
        <f>SUM($K$7:$K1126)</f>
        <v>193003.89736566457</v>
      </c>
      <c r="M1126" t="str">
        <f t="shared" si="182"/>
        <v/>
      </c>
    </row>
    <row r="1127" spans="2:13" x14ac:dyDescent="0.15">
      <c r="B1127" s="4">
        <v>112.1</v>
      </c>
      <c r="C1127" s="2">
        <f t="shared" si="174"/>
        <v>4.7164265600143409</v>
      </c>
      <c r="D1127" s="2">
        <f t="shared" si="175"/>
        <v>9.6598094782711765</v>
      </c>
      <c r="E1127" s="2">
        <f t="shared" si="176"/>
        <v>63.013930033998008</v>
      </c>
      <c r="F1127" s="2">
        <f t="shared" si="177"/>
        <v>-53.35412055572683</v>
      </c>
      <c r="G1127" t="str">
        <f t="shared" si="173"/>
        <v xml:space="preserve"> </v>
      </c>
      <c r="H1127" s="2">
        <f t="shared" si="178"/>
        <v>100.39960250835172</v>
      </c>
      <c r="I1127" s="2">
        <f t="shared" si="179"/>
        <v>-78.778043045260475</v>
      </c>
      <c r="J1127" s="2">
        <f t="shared" si="180"/>
        <v>-788.31021655004133</v>
      </c>
      <c r="K1127" s="2">
        <f t="shared" si="181"/>
        <v>888.70981905839301</v>
      </c>
      <c r="L1127" s="2">
        <f>SUM($K$7:$K1127)</f>
        <v>193892.60718472296</v>
      </c>
      <c r="M1127" t="str">
        <f t="shared" si="182"/>
        <v/>
      </c>
    </row>
    <row r="1128" spans="2:13" x14ac:dyDescent="0.15">
      <c r="B1128" s="4">
        <v>112.2</v>
      </c>
      <c r="C1128" s="2">
        <f t="shared" si="174"/>
        <v>4.6288164689777318</v>
      </c>
      <c r="D1128" s="2">
        <f t="shared" si="175"/>
        <v>10.420111023399167</v>
      </c>
      <c r="E1128" s="2">
        <f t="shared" si="176"/>
        <v>63.058102644427954</v>
      </c>
      <c r="F1128" s="2">
        <f t="shared" si="177"/>
        <v>-52.637991621028789</v>
      </c>
      <c r="G1128" t="str">
        <f t="shared" si="173"/>
        <v xml:space="preserve"> </v>
      </c>
      <c r="H1128" s="2">
        <f t="shared" si="178"/>
        <v>107.98691778870737</v>
      </c>
      <c r="I1128" s="2">
        <f t="shared" si="179"/>
        <v>-78.884000264747783</v>
      </c>
      <c r="J1128" s="2">
        <f t="shared" si="180"/>
        <v>-789.36978874491433</v>
      </c>
      <c r="K1128" s="2">
        <f t="shared" si="181"/>
        <v>897.35670653362172</v>
      </c>
      <c r="L1128" s="2">
        <f>SUM($K$7:$K1128)</f>
        <v>194789.96389125657</v>
      </c>
      <c r="M1128" t="str">
        <f t="shared" si="182"/>
        <v/>
      </c>
    </row>
    <row r="1129" spans="2:13" x14ac:dyDescent="0.15">
      <c r="B1129" s="4">
        <v>112.3</v>
      </c>
      <c r="C1129" s="2">
        <f t="shared" si="174"/>
        <v>4.5409880248748919</v>
      </c>
      <c r="D1129" s="2">
        <f t="shared" si="175"/>
        <v>11.177272534342308</v>
      </c>
      <c r="E1129" s="2">
        <f t="shared" si="176"/>
        <v>63.102275254857886</v>
      </c>
      <c r="F1129" s="2">
        <f t="shared" si="177"/>
        <v>-51.925002720515579</v>
      </c>
      <c r="G1129" t="str">
        <f t="shared" si="173"/>
        <v xml:space="preserve"> </v>
      </c>
      <c r="H1129" s="2">
        <f t="shared" si="178"/>
        <v>115.54053889480767</v>
      </c>
      <c r="I1129" s="2">
        <f t="shared" si="179"/>
        <v>-78.989957484235077</v>
      </c>
      <c r="J1129" s="2">
        <f t="shared" si="180"/>
        <v>-790.42936093978733</v>
      </c>
      <c r="K1129" s="2">
        <f t="shared" si="181"/>
        <v>905.96989983459503</v>
      </c>
      <c r="L1129" s="2">
        <f>SUM($K$7:$K1129)</f>
        <v>195695.93379109117</v>
      </c>
      <c r="M1129" t="str">
        <f t="shared" si="182"/>
        <v/>
      </c>
    </row>
    <row r="1130" spans="2:13" x14ac:dyDescent="0.15">
      <c r="B1130" s="4">
        <v>112.4</v>
      </c>
      <c r="C1130" s="2">
        <f t="shared" si="174"/>
        <v>4.4529791609968044</v>
      </c>
      <c r="D1130" s="2">
        <f t="shared" si="175"/>
        <v>11.930835244619226</v>
      </c>
      <c r="E1130" s="2">
        <f t="shared" si="176"/>
        <v>63.146447865287833</v>
      </c>
      <c r="F1130" s="2">
        <f t="shared" si="177"/>
        <v>-51.215612620668608</v>
      </c>
      <c r="G1130" t="str">
        <f t="shared" si="173"/>
        <v xml:space="preserve"> </v>
      </c>
      <c r="H1130" s="2">
        <f t="shared" si="178"/>
        <v>123.05589187005111</v>
      </c>
      <c r="I1130" s="2">
        <f t="shared" si="179"/>
        <v>-79.095914703722386</v>
      </c>
      <c r="J1130" s="2">
        <f t="shared" si="180"/>
        <v>-791.48893313466033</v>
      </c>
      <c r="K1130" s="2">
        <f t="shared" si="181"/>
        <v>914.54482500471147</v>
      </c>
      <c r="L1130" s="2">
        <f>SUM($K$7:$K1130)</f>
        <v>196610.47861609588</v>
      </c>
      <c r="M1130" t="str">
        <f t="shared" si="182"/>
        <v/>
      </c>
    </row>
    <row r="1131" spans="2:13" x14ac:dyDescent="0.15">
      <c r="B1131" s="4">
        <v>112.5</v>
      </c>
      <c r="C1131" s="2">
        <f t="shared" si="174"/>
        <v>4.3648279936544299</v>
      </c>
      <c r="D1131" s="2">
        <f t="shared" si="175"/>
        <v>12.680343129390996</v>
      </c>
      <c r="E1131" s="2">
        <f t="shared" si="176"/>
        <v>63.190620475717772</v>
      </c>
      <c r="F1131" s="2">
        <f t="shared" si="177"/>
        <v>-50.510277346326774</v>
      </c>
      <c r="G1131" t="str">
        <f t="shared" si="173"/>
        <v xml:space="preserve"> </v>
      </c>
      <c r="H1131" s="2">
        <f t="shared" si="178"/>
        <v>130.52843420601468</v>
      </c>
      <c r="I1131" s="2">
        <f t="shared" si="179"/>
        <v>-79.20187192320968</v>
      </c>
      <c r="J1131" s="2">
        <f t="shared" si="180"/>
        <v>-792.54850532953321</v>
      </c>
      <c r="K1131" s="2">
        <f t="shared" si="181"/>
        <v>923.07693953554792</v>
      </c>
      <c r="L1131" s="2">
        <f>SUM($K$7:$K1131)</f>
        <v>197533.55555563144</v>
      </c>
      <c r="M1131" t="str">
        <f t="shared" si="182"/>
        <v/>
      </c>
    </row>
    <row r="1132" spans="2:13" x14ac:dyDescent="0.15">
      <c r="B1132" s="4">
        <v>112.6</v>
      </c>
      <c r="C1132" s="2">
        <f t="shared" si="174"/>
        <v>4.2765728067383861</v>
      </c>
      <c r="D1132" s="2">
        <f t="shared" si="175"/>
        <v>13.425343711811939</v>
      </c>
      <c r="E1132" s="2">
        <f t="shared" si="176"/>
        <v>63.234793086147704</v>
      </c>
      <c r="F1132" s="2">
        <f t="shared" si="177"/>
        <v>-49.809449374335763</v>
      </c>
      <c r="G1132" t="str">
        <f t="shared" si="173"/>
        <v xml:space="preserve"> </v>
      </c>
      <c r="H1132" s="2">
        <f t="shared" si="178"/>
        <v>137.95366288977186</v>
      </c>
      <c r="I1132" s="2">
        <f t="shared" si="179"/>
        <v>-79.30782914269696</v>
      </c>
      <c r="J1132" s="2">
        <f t="shared" si="180"/>
        <v>-793.60807752440621</v>
      </c>
      <c r="K1132" s="2">
        <f t="shared" si="181"/>
        <v>931.56174041417808</v>
      </c>
      <c r="L1132" s="2">
        <f>SUM($K$7:$K1132)</f>
        <v>198465.11729604562</v>
      </c>
      <c r="M1132" t="str">
        <f t="shared" si="182"/>
        <v/>
      </c>
    </row>
    <row r="1133" spans="2:13" x14ac:dyDescent="0.15">
      <c r="B1133" s="4">
        <v>112.7</v>
      </c>
      <c r="C1133" s="2">
        <f t="shared" si="174"/>
        <v>4.1882520360306046</v>
      </c>
      <c r="D1133" s="2">
        <f t="shared" si="175"/>
        <v>14.165388866142436</v>
      </c>
      <c r="E1133" s="2">
        <f t="shared" si="176"/>
        <v>63.27896569657765</v>
      </c>
      <c r="F1133" s="2">
        <f t="shared" si="177"/>
        <v>-49.113576830435214</v>
      </c>
      <c r="G1133" t="str">
        <f t="shared" si="173"/>
        <v xml:space="preserve"> </v>
      </c>
      <c r="H1133" s="2">
        <f t="shared" si="178"/>
        <v>145.32712240695108</v>
      </c>
      <c r="I1133" s="2">
        <f t="shared" si="179"/>
        <v>-79.413786362184283</v>
      </c>
      <c r="J1133" s="2">
        <f t="shared" si="180"/>
        <v>-794.66764971927921</v>
      </c>
      <c r="K1133" s="2">
        <f t="shared" si="181"/>
        <v>939.99477212623026</v>
      </c>
      <c r="L1133" s="2">
        <f>SUM($K$7:$K1133)</f>
        <v>199405.11206817185</v>
      </c>
      <c r="M1133" t="str">
        <f t="shared" si="182"/>
        <v/>
      </c>
    </row>
    <row r="1134" spans="2:13" x14ac:dyDescent="0.15">
      <c r="B1134" s="4">
        <v>112.8</v>
      </c>
      <c r="C1134" s="2">
        <f t="shared" si="174"/>
        <v>4.099904253271319</v>
      </c>
      <c r="D1134" s="2">
        <f t="shared" si="175"/>
        <v>14.900035615247782</v>
      </c>
      <c r="E1134" s="2">
        <f t="shared" si="176"/>
        <v>63.323138307007582</v>
      </c>
      <c r="F1134" s="2">
        <f t="shared" si="177"/>
        <v>-48.423102691759802</v>
      </c>
      <c r="G1134" t="str">
        <f t="shared" si="173"/>
        <v xml:space="preserve"> </v>
      </c>
      <c r="H1134" s="2">
        <f t="shared" si="178"/>
        <v>152.64441267677751</v>
      </c>
      <c r="I1134" s="2">
        <f t="shared" si="179"/>
        <v>-79.519743581671563</v>
      </c>
      <c r="J1134" s="2">
        <f t="shared" si="180"/>
        <v>-795.72722191415221</v>
      </c>
      <c r="K1134" s="2">
        <f t="shared" si="181"/>
        <v>948.37163459092972</v>
      </c>
      <c r="L1134" s="2">
        <f>SUM($K$7:$K1134)</f>
        <v>200353.48370276278</v>
      </c>
      <c r="M1134" t="str">
        <f t="shared" si="182"/>
        <v/>
      </c>
    </row>
    <row r="1135" spans="2:13" x14ac:dyDescent="0.15">
      <c r="B1135" s="4">
        <v>112.9</v>
      </c>
      <c r="C1135" s="2">
        <f t="shared" si="174"/>
        <v>4.0115681499843561</v>
      </c>
      <c r="D1135" s="2">
        <f t="shared" si="175"/>
        <v>15.628846920107719</v>
      </c>
      <c r="E1135" s="2">
        <f t="shared" si="176"/>
        <v>63.367310917437528</v>
      </c>
      <c r="F1135" s="2">
        <f t="shared" si="177"/>
        <v>-47.738463997329809</v>
      </c>
      <c r="G1135" t="str">
        <f t="shared" si="173"/>
        <v xml:space="preserve"> </v>
      </c>
      <c r="H1135" s="2">
        <f t="shared" si="178"/>
        <v>159.90119689538142</v>
      </c>
      <c r="I1135" s="2">
        <f t="shared" si="179"/>
        <v>-79.625700801158871</v>
      </c>
      <c r="J1135" s="2">
        <f t="shared" si="180"/>
        <v>-796.7867941090251</v>
      </c>
      <c r="K1135" s="2">
        <f t="shared" si="181"/>
        <v>956.68799100440651</v>
      </c>
      <c r="L1135" s="2">
        <f>SUM($K$7:$K1135)</f>
        <v>201310.17169376719</v>
      </c>
      <c r="M1135" t="str">
        <f t="shared" si="182"/>
        <v/>
      </c>
    </row>
    <row r="1136" spans="2:13" x14ac:dyDescent="0.15">
      <c r="B1136" s="4">
        <v>113</v>
      </c>
      <c r="C1136" s="2">
        <f t="shared" si="174"/>
        <v>3.923282521065218</v>
      </c>
      <c r="D1136" s="2">
        <f t="shared" si="175"/>
        <v>16.351392458968562</v>
      </c>
      <c r="E1136" s="2">
        <f t="shared" si="176"/>
        <v>63.41148352786746</v>
      </c>
      <c r="F1136" s="2">
        <f t="shared" si="177"/>
        <v>-47.060091068898899</v>
      </c>
      <c r="G1136" t="str">
        <f t="shared" si="173"/>
        <v xml:space="preserve"> </v>
      </c>
      <c r="H1136" s="2">
        <f t="shared" si="178"/>
        <v>167.09320926382196</v>
      </c>
      <c r="I1136" s="2">
        <f t="shared" si="179"/>
        <v>-79.731658020646165</v>
      </c>
      <c r="J1136" s="2">
        <f t="shared" si="180"/>
        <v>-797.84636630389809</v>
      </c>
      <c r="K1136" s="2">
        <f t="shared" si="181"/>
        <v>964.93957556772011</v>
      </c>
      <c r="L1136" s="2">
        <f>SUM($K$7:$K1136)</f>
        <v>202275.11126933491</v>
      </c>
      <c r="M1136" t="str">
        <f t="shared" si="182"/>
        <v/>
      </c>
    </row>
    <row r="1137" spans="2:13" x14ac:dyDescent="0.15">
      <c r="B1137" s="4">
        <v>113.1</v>
      </c>
      <c r="C1137" s="2">
        <f t="shared" si="174"/>
        <v>3.8350862481358234</v>
      </c>
      <c r="D1137" s="2">
        <f t="shared" si="175"/>
        <v>17.067249393795827</v>
      </c>
      <c r="E1137" s="2">
        <f t="shared" si="176"/>
        <v>63.4556561382974</v>
      </c>
      <c r="F1137" s="2">
        <f t="shared" si="177"/>
        <v>-46.388406744501573</v>
      </c>
      <c r="G1137" t="str">
        <f t="shared" si="173"/>
        <v xml:space="preserve"> </v>
      </c>
      <c r="H1137" s="2">
        <f t="shared" si="178"/>
        <v>174.21626257755258</v>
      </c>
      <c r="I1137" s="2">
        <f t="shared" si="179"/>
        <v>-79.837615240133445</v>
      </c>
      <c r="J1137" s="2">
        <f t="shared" si="180"/>
        <v>-798.90593849877109</v>
      </c>
      <c r="K1137" s="2">
        <f t="shared" si="181"/>
        <v>973.12220107632368</v>
      </c>
      <c r="L1137" s="2">
        <f>SUM($K$7:$K1137)</f>
        <v>203248.23347041124</v>
      </c>
      <c r="M1137" t="str">
        <f t="shared" si="182"/>
        <v/>
      </c>
    </row>
    <row r="1138" spans="2:13" x14ac:dyDescent="0.15">
      <c r="B1138" s="4">
        <v>113.2</v>
      </c>
      <c r="C1138" s="2">
        <f t="shared" si="174"/>
        <v>3.7470182826708225</v>
      </c>
      <c r="D1138" s="2">
        <f t="shared" si="175"/>
        <v>17.776003121714687</v>
      </c>
      <c r="E1138" s="2">
        <f t="shared" si="176"/>
        <v>63.499828748727339</v>
      </c>
      <c r="F1138" s="2">
        <f t="shared" si="177"/>
        <v>-45.723825627012651</v>
      </c>
      <c r="G1138" t="str">
        <f t="shared" si="173"/>
        <v xml:space="preserve"> </v>
      </c>
      <c r="H1138" s="2">
        <f t="shared" si="178"/>
        <v>181.26625565440941</v>
      </c>
      <c r="I1138" s="2">
        <f t="shared" si="179"/>
        <v>-79.943572459620768</v>
      </c>
      <c r="J1138" s="2">
        <f t="shared" si="180"/>
        <v>-799.96551069364409</v>
      </c>
      <c r="K1138" s="2">
        <f t="shared" si="181"/>
        <v>981.2317663480535</v>
      </c>
      <c r="L1138" s="2">
        <f>SUM($K$7:$K1138)</f>
        <v>204229.46523675931</v>
      </c>
      <c r="M1138" t="str">
        <f t="shared" si="182"/>
        <v/>
      </c>
    </row>
    <row r="1139" spans="2:13" x14ac:dyDescent="0.15">
      <c r="B1139" s="4">
        <v>113.3</v>
      </c>
      <c r="C1139" s="2">
        <f t="shared" si="174"/>
        <v>3.6591176289004039</v>
      </c>
      <c r="D1139" s="2">
        <f t="shared" si="175"/>
        <v>18.477248009167191</v>
      </c>
      <c r="E1139" s="2">
        <f t="shared" si="176"/>
        <v>63.544001359157278</v>
      </c>
      <c r="F1139" s="2">
        <f t="shared" si="177"/>
        <v>-45.066753349990087</v>
      </c>
      <c r="G1139" t="str">
        <f t="shared" si="173"/>
        <v xml:space="preserve"> </v>
      </c>
      <c r="H1139" s="2">
        <f t="shared" si="178"/>
        <v>188.23918057868451</v>
      </c>
      <c r="I1139" s="2">
        <f t="shared" si="179"/>
        <v>-80.049529679108048</v>
      </c>
      <c r="J1139" s="2">
        <f t="shared" si="180"/>
        <v>-801.02508288851709</v>
      </c>
      <c r="K1139" s="2">
        <f t="shared" si="181"/>
        <v>989.26426346720154</v>
      </c>
      <c r="L1139" s="2">
        <f>SUM($K$7:$K1139)</f>
        <v>205218.7295002265</v>
      </c>
      <c r="M1139" t="str">
        <f t="shared" si="182"/>
        <v/>
      </c>
    </row>
    <row r="1140" spans="2:13" x14ac:dyDescent="0.15">
      <c r="B1140" s="4">
        <v>113.4</v>
      </c>
      <c r="C1140" s="2">
        <f t="shared" si="174"/>
        <v>3.5714233264950508</v>
      </c>
      <c r="D1140" s="2">
        <f t="shared" si="175"/>
        <v>19.170588106569717</v>
      </c>
      <c r="E1140" s="2">
        <f t="shared" si="176"/>
        <v>63.588173969587217</v>
      </c>
      <c r="F1140" s="2">
        <f t="shared" si="177"/>
        <v>-44.4175858630175</v>
      </c>
      <c r="G1140" t="str">
        <f t="shared" si="173"/>
        <v xml:space="preserve"> </v>
      </c>
      <c r="H1140" s="2">
        <f t="shared" si="178"/>
        <v>195.13112973940397</v>
      </c>
      <c r="I1140" s="2">
        <f t="shared" si="179"/>
        <v>-80.155486898595356</v>
      </c>
      <c r="J1140" s="2">
        <f t="shared" si="180"/>
        <v>-802.08465508338998</v>
      </c>
      <c r="K1140" s="2">
        <f t="shared" si="181"/>
        <v>997.21578482279392</v>
      </c>
      <c r="L1140" s="2">
        <f>SUM($K$7:$K1140)</f>
        <v>206215.9452850493</v>
      </c>
      <c r="M1140" t="str">
        <f t="shared" si="182"/>
        <v/>
      </c>
    </row>
    <row r="1141" spans="2:13" x14ac:dyDescent="0.15">
      <c r="B1141" s="4">
        <v>113.5</v>
      </c>
      <c r="C1141" s="2">
        <f t="shared" si="174"/>
        <v>3.4839744330386395</v>
      </c>
      <c r="D1141" s="2">
        <f t="shared" si="175"/>
        <v>19.855637841311079</v>
      </c>
      <c r="E1141" s="2">
        <f t="shared" si="176"/>
        <v>63.632346580017156</v>
      </c>
      <c r="F1141" s="2">
        <f t="shared" si="177"/>
        <v>-43.776708738706077</v>
      </c>
      <c r="G1141" t="str">
        <f t="shared" si="173"/>
        <v xml:space="preserve"> </v>
      </c>
      <c r="H1141" s="2">
        <f t="shared" si="178"/>
        <v>201.93830264159945</v>
      </c>
      <c r="I1141" s="2">
        <f t="shared" si="179"/>
        <v>-80.26144411808265</v>
      </c>
      <c r="J1141" s="2">
        <f t="shared" si="180"/>
        <v>-803.14422727826297</v>
      </c>
      <c r="K1141" s="2">
        <f t="shared" si="181"/>
        <v>1005.0825299198624</v>
      </c>
      <c r="L1141" s="2">
        <f>SUM($K$7:$K1141)</f>
        <v>207221.02781496916</v>
      </c>
      <c r="M1141" t="str">
        <f t="shared" si="182"/>
        <v/>
      </c>
    </row>
    <row r="1142" spans="2:13" x14ac:dyDescent="0.15">
      <c r="B1142" s="4">
        <v>113.6</v>
      </c>
      <c r="C1142" s="2">
        <f t="shared" si="174"/>
        <v>3.3968100062955529</v>
      </c>
      <c r="D1142" s="2">
        <f t="shared" si="175"/>
        <v>20.532022687008812</v>
      </c>
      <c r="E1142" s="2">
        <f t="shared" si="176"/>
        <v>63.676519190447088</v>
      </c>
      <c r="F1142" s="2">
        <f t="shared" si="177"/>
        <v>-43.144496503438276</v>
      </c>
      <c r="G1142" t="str">
        <f t="shared" si="173"/>
        <v xml:space="preserve"> </v>
      </c>
      <c r="H1142" s="2">
        <f t="shared" si="178"/>
        <v>208.65701247012947</v>
      </c>
      <c r="I1142" s="2">
        <f t="shared" si="179"/>
        <v>-80.36740133756993</v>
      </c>
      <c r="J1142" s="2">
        <f t="shared" si="180"/>
        <v>-804.20379947313597</v>
      </c>
      <c r="K1142" s="2">
        <f t="shared" si="181"/>
        <v>1012.8608119432654</v>
      </c>
      <c r="L1142" s="2">
        <f>SUM($K$7:$K1142)</f>
        <v>208233.88862691243</v>
      </c>
      <c r="M1142" t="str">
        <f t="shared" si="182"/>
        <v/>
      </c>
    </row>
    <row r="1143" spans="2:13" x14ac:dyDescent="0.15">
      <c r="B1143" s="4">
        <v>113.7</v>
      </c>
      <c r="C1143" s="2">
        <f t="shared" si="174"/>
        <v>3.3099690862791391</v>
      </c>
      <c r="D1143" s="2">
        <f t="shared" si="175"/>
        <v>21.199379807017085</v>
      </c>
      <c r="E1143" s="2">
        <f t="shared" si="176"/>
        <v>63.720691800877034</v>
      </c>
      <c r="F1143" s="2">
        <f t="shared" si="177"/>
        <v>-42.521311993859953</v>
      </c>
      <c r="G1143" t="str">
        <f t="shared" si="173"/>
        <v xml:space="preserve"> </v>
      </c>
      <c r="H1143" s="2">
        <f t="shared" si="178"/>
        <v>215.28369238643637</v>
      </c>
      <c r="I1143" s="2">
        <f t="shared" si="179"/>
        <v>-80.473358557057253</v>
      </c>
      <c r="J1143" s="2">
        <f t="shared" si="180"/>
        <v>-805.26337166800897</v>
      </c>
      <c r="K1143" s="2">
        <f t="shared" si="181"/>
        <v>1020.5470640544454</v>
      </c>
      <c r="L1143" s="2">
        <f>SUM($K$7:$K1143)</f>
        <v>209254.43569096687</v>
      </c>
      <c r="M1143" t="str">
        <f t="shared" si="182"/>
        <v/>
      </c>
    </row>
    <row r="1144" spans="2:13" x14ac:dyDescent="0.15">
      <c r="B1144" s="4">
        <v>113.8</v>
      </c>
      <c r="C1144" s="2">
        <f t="shared" si="174"/>
        <v>3.2234906771288365</v>
      </c>
      <c r="D1144" s="2">
        <f t="shared" si="175"/>
        <v>21.857358670270187</v>
      </c>
      <c r="E1144" s="2">
        <f t="shared" si="176"/>
        <v>63.764864411306966</v>
      </c>
      <c r="F1144" s="2">
        <f t="shared" si="177"/>
        <v>-41.907505741036779</v>
      </c>
      <c r="G1144" t="str">
        <f t="shared" si="173"/>
        <v xml:space="preserve"> </v>
      </c>
      <c r="H1144" s="2">
        <f t="shared" si="178"/>
        <v>221.81490153958933</v>
      </c>
      <c r="I1144" s="2">
        <f t="shared" si="179"/>
        <v>-80.579315776544533</v>
      </c>
      <c r="J1144" s="2">
        <f t="shared" si="180"/>
        <v>-806.32294386288197</v>
      </c>
      <c r="K1144" s="2">
        <f t="shared" si="181"/>
        <v>1028.1378454024714</v>
      </c>
      <c r="L1144" s="2">
        <f>SUM($K$7:$K1144)</f>
        <v>210282.57353636934</v>
      </c>
      <c r="M1144" t="str">
        <f t="shared" si="182"/>
        <v/>
      </c>
    </row>
    <row r="1145" spans="2:13" x14ac:dyDescent="0.15">
      <c r="B1145" s="4">
        <v>113.9</v>
      </c>
      <c r="C1145" s="2">
        <f t="shared" si="174"/>
        <v>3.137413728803125</v>
      </c>
      <c r="D1145" s="2">
        <f t="shared" si="175"/>
        <v>22.505621637647678</v>
      </c>
      <c r="E1145" s="2">
        <f t="shared" si="176"/>
        <v>63.809037021736913</v>
      </c>
      <c r="F1145" s="2">
        <f t="shared" si="177"/>
        <v>-41.303415384089234</v>
      </c>
      <c r="G1145" t="str">
        <f t="shared" si="173"/>
        <v xml:space="preserve"> </v>
      </c>
      <c r="H1145" s="2">
        <f t="shared" si="178"/>
        <v>228.24733077396155</v>
      </c>
      <c r="I1145" s="2">
        <f t="shared" si="179"/>
        <v>-80.685272996031856</v>
      </c>
      <c r="J1145" s="2">
        <f t="shared" si="180"/>
        <v>-807.38251605775497</v>
      </c>
      <c r="K1145" s="2">
        <f t="shared" si="181"/>
        <v>1035.6298468317166</v>
      </c>
      <c r="L1145" s="2">
        <f>SUM($K$7:$K1145)</f>
        <v>211318.20338320106</v>
      </c>
      <c r="M1145" t="str">
        <f t="shared" si="182"/>
        <v/>
      </c>
    </row>
    <row r="1146" spans="2:13" x14ac:dyDescent="0.15">
      <c r="B1146" s="4">
        <v>114</v>
      </c>
      <c r="C1146" s="2">
        <f t="shared" si="174"/>
        <v>3.0517771185972862</v>
      </c>
      <c r="D1146" s="2">
        <f t="shared" si="175"/>
        <v>23.143844517144629</v>
      </c>
      <c r="E1146" s="2">
        <f t="shared" si="176"/>
        <v>63.853209632166845</v>
      </c>
      <c r="F1146" s="2">
        <f t="shared" si="177"/>
        <v>-40.709365115022216</v>
      </c>
      <c r="G1146" t="str">
        <f t="shared" si="173"/>
        <v xml:space="preserve"> </v>
      </c>
      <c r="H1146" s="2">
        <f t="shared" si="178"/>
        <v>234.57780801698689</v>
      </c>
      <c r="I1146" s="2">
        <f t="shared" si="179"/>
        <v>-80.791230215519136</v>
      </c>
      <c r="J1146" s="2">
        <f t="shared" si="180"/>
        <v>-808.44208825262774</v>
      </c>
      <c r="K1146" s="2">
        <f t="shared" si="181"/>
        <v>1043.0198962696147</v>
      </c>
      <c r="L1146" s="2">
        <f>SUM($K$7:$K1146)</f>
        <v>212361.22327947067</v>
      </c>
      <c r="M1146" t="str">
        <f t="shared" si="182"/>
        <v/>
      </c>
    </row>
    <row r="1147" spans="2:13" x14ac:dyDescent="0.15">
      <c r="B1147" s="4">
        <v>114.1</v>
      </c>
      <c r="C1147" s="2">
        <f t="shared" si="174"/>
        <v>2.9666196324939875</v>
      </c>
      <c r="D1147" s="2">
        <f t="shared" si="175"/>
        <v>23.77171708625275</v>
      </c>
      <c r="E1147" s="2">
        <f t="shared" si="176"/>
        <v>63.897382242596784</v>
      </c>
      <c r="F1147" s="2">
        <f t="shared" si="177"/>
        <v>-40.125665156344034</v>
      </c>
      <c r="G1147" t="str">
        <f t="shared" si="173"/>
        <v xml:space="preserve"> </v>
      </c>
      <c r="H1147" s="2">
        <f t="shared" si="178"/>
        <v>240.80330333163005</v>
      </c>
      <c r="I1147" s="2">
        <f t="shared" si="179"/>
        <v>-80.897187435006416</v>
      </c>
      <c r="J1147" s="2">
        <f t="shared" si="180"/>
        <v>-809.50166044750074</v>
      </c>
      <c r="K1147" s="2">
        <f t="shared" si="181"/>
        <v>1050.3049637791307</v>
      </c>
      <c r="L1147" s="2">
        <f>SUM($K$7:$K1147)</f>
        <v>213411.52824324981</v>
      </c>
      <c r="M1147" t="str">
        <f t="shared" si="182"/>
        <v/>
      </c>
    </row>
    <row r="1148" spans="2:13" x14ac:dyDescent="0.15">
      <c r="B1148" s="4">
        <v>114.2</v>
      </c>
      <c r="C1148" s="2">
        <f t="shared" si="174"/>
        <v>2.8819799463562816</v>
      </c>
      <c r="D1148" s="2">
        <f t="shared" si="175"/>
        <v>24.38894358007326</v>
      </c>
      <c r="E1148" s="2">
        <f t="shared" si="176"/>
        <v>63.941554853026723</v>
      </c>
      <c r="F1148" s="2">
        <f t="shared" si="177"/>
        <v>-39.552611272953463</v>
      </c>
      <c r="G1148" t="str">
        <f t="shared" si="173"/>
        <v xml:space="preserve"> </v>
      </c>
      <c r="H1148" s="2">
        <f t="shared" si="178"/>
        <v>246.92093361941255</v>
      </c>
      <c r="I1148" s="2">
        <f t="shared" si="179"/>
        <v>-81.003144654493738</v>
      </c>
      <c r="J1148" s="2">
        <f t="shared" si="180"/>
        <v>-810.56123264237374</v>
      </c>
      <c r="K1148" s="2">
        <f t="shared" si="181"/>
        <v>1057.4821662617862</v>
      </c>
      <c r="L1148" s="2">
        <f>SUM($K$7:$K1148)</f>
        <v>214469.0104095116</v>
      </c>
      <c r="M1148" t="str">
        <f t="shared" si="182"/>
        <v/>
      </c>
    </row>
    <row r="1149" spans="2:13" x14ac:dyDescent="0.15">
      <c r="B1149" s="4">
        <v>114.3</v>
      </c>
      <c r="C1149" s="2">
        <f t="shared" si="174"/>
        <v>2.7978966069723725</v>
      </c>
      <c r="D1149" s="2">
        <f t="shared" si="175"/>
        <v>24.995243143809247</v>
      </c>
      <c r="E1149" s="2">
        <f t="shared" si="176"/>
        <v>63.985727463456662</v>
      </c>
      <c r="F1149" s="2">
        <f t="shared" si="177"/>
        <v>-38.990484319647415</v>
      </c>
      <c r="G1149" t="str">
        <f t="shared" si="173"/>
        <v xml:space="preserve"> </v>
      </c>
      <c r="H1149" s="2">
        <f t="shared" si="178"/>
        <v>252.92796696115019</v>
      </c>
      <c r="I1149" s="2">
        <f t="shared" si="179"/>
        <v>-81.109101873981018</v>
      </c>
      <c r="J1149" s="2">
        <f t="shared" si="180"/>
        <v>-811.62080483724674</v>
      </c>
      <c r="K1149" s="2">
        <f t="shared" si="181"/>
        <v>1064.548771798397</v>
      </c>
      <c r="L1149" s="2">
        <f>SUM($K$7:$K1149)</f>
        <v>215533.55918131</v>
      </c>
      <c r="M1149" t="str">
        <f t="shared" si="182"/>
        <v/>
      </c>
    </row>
    <row r="1150" spans="2:13" x14ac:dyDescent="0.15">
      <c r="B1150" s="4">
        <v>114.4</v>
      </c>
      <c r="C1150" s="2">
        <f t="shared" si="174"/>
        <v>2.7144080129623234</v>
      </c>
      <c r="D1150" s="2">
        <f t="shared" si="175"/>
        <v>25.590350248420787</v>
      </c>
      <c r="E1150" s="2">
        <f t="shared" si="176"/>
        <v>64.029900073886608</v>
      </c>
      <c r="F1150" s="2">
        <f t="shared" si="177"/>
        <v>-38.439549825465818</v>
      </c>
      <c r="G1150" t="str">
        <f t="shared" si="173"/>
        <v xml:space="preserve"> </v>
      </c>
      <c r="H1150" s="2">
        <f t="shared" si="178"/>
        <v>258.82182658388865</v>
      </c>
      <c r="I1150" s="2">
        <f t="shared" si="179"/>
        <v>-81.215059093468341</v>
      </c>
      <c r="J1150" s="2">
        <f t="shared" si="180"/>
        <v>-812.68037703211985</v>
      </c>
      <c r="K1150" s="2">
        <f t="shared" si="181"/>
        <v>1071.5022036160085</v>
      </c>
      <c r="L1150" s="2">
        <f>SUM($K$7:$K1150)</f>
        <v>216605.06138492603</v>
      </c>
      <c r="M1150" t="str">
        <f t="shared" si="182"/>
        <v/>
      </c>
    </row>
    <row r="1151" spans="2:13" x14ac:dyDescent="0.15">
      <c r="B1151" s="4">
        <v>114.5</v>
      </c>
      <c r="C1151" s="2">
        <f t="shared" si="174"/>
        <v>2.6315523955575486</v>
      </c>
      <c r="D1151" s="2">
        <f t="shared" si="175"/>
        <v>26.174015068356951</v>
      </c>
      <c r="E1151" s="2">
        <f t="shared" si="176"/>
        <v>64.074072684316548</v>
      </c>
      <c r="F1151" s="2">
        <f t="shared" si="177"/>
        <v>-37.900057615959597</v>
      </c>
      <c r="G1151" t="str">
        <f t="shared" ref="G1151:G1206" si="183">IF(AND($F1151&gt;=-0.5,$F1151&lt;0.5),$B1151," ")</f>
        <v xml:space="preserve"> </v>
      </c>
      <c r="H1151" s="2">
        <f t="shared" si="178"/>
        <v>264.60009444393489</v>
      </c>
      <c r="I1151" s="2">
        <f t="shared" si="179"/>
        <v>-81.321016312955621</v>
      </c>
      <c r="J1151" s="2">
        <f t="shared" si="180"/>
        <v>-813.73994922699262</v>
      </c>
      <c r="K1151" s="2">
        <f t="shared" si="181"/>
        <v>1078.3400436709276</v>
      </c>
      <c r="L1151" s="2">
        <f>SUM($K$7:$K1151)</f>
        <v>217683.40142859696</v>
      </c>
      <c r="M1151" t="str">
        <f t="shared" si="182"/>
        <v/>
      </c>
    </row>
    <row r="1152" spans="2:13" x14ac:dyDescent="0.15">
      <c r="B1152" s="4">
        <v>114.6</v>
      </c>
      <c r="C1152" s="2">
        <f t="shared" si="174"/>
        <v>2.5493677992635213</v>
      </c>
      <c r="D1152" s="2">
        <f t="shared" si="175"/>
        <v>26.746003820430026</v>
      </c>
      <c r="E1152" s="2">
        <f t="shared" si="176"/>
        <v>64.118245294746487</v>
      </c>
      <c r="F1152" s="2">
        <f t="shared" si="177"/>
        <v>-37.372241474316461</v>
      </c>
      <c r="G1152" t="str">
        <f t="shared" si="183"/>
        <v xml:space="preserve"> </v>
      </c>
      <c r="H1152" s="2">
        <f t="shared" si="178"/>
        <v>270.2605144172955</v>
      </c>
      <c r="I1152" s="2">
        <f t="shared" si="179"/>
        <v>-81.426973532442915</v>
      </c>
      <c r="J1152" s="2">
        <f t="shared" si="180"/>
        <v>-814.79952142186573</v>
      </c>
      <c r="K1152" s="2">
        <f t="shared" si="181"/>
        <v>1085.0600358391612</v>
      </c>
      <c r="L1152" s="2">
        <f>SUM($K$7:$K1152)</f>
        <v>218768.46146443611</v>
      </c>
      <c r="M1152" t="str">
        <f t="shared" si="182"/>
        <v/>
      </c>
    </row>
    <row r="1153" spans="2:13" x14ac:dyDescent="0.15">
      <c r="B1153" s="4">
        <v>114.7</v>
      </c>
      <c r="C1153" s="2">
        <f t="shared" si="174"/>
        <v>2.4678920624180734</v>
      </c>
      <c r="D1153" s="2">
        <f t="shared" si="175"/>
        <v>27.306099063029073</v>
      </c>
      <c r="E1153" s="2">
        <f t="shared" si="176"/>
        <v>64.162417905176426</v>
      </c>
      <c r="F1153" s="2">
        <f t="shared" si="177"/>
        <v>-36.856318842147353</v>
      </c>
      <c r="G1153" t="str">
        <f t="shared" si="183"/>
        <v xml:space="preserve"> </v>
      </c>
      <c r="H1153" s="2">
        <f t="shared" si="178"/>
        <v>275.80099509030111</v>
      </c>
      <c r="I1153" s="2">
        <f t="shared" si="179"/>
        <v>-81.532930751930223</v>
      </c>
      <c r="J1153" s="2">
        <f t="shared" si="180"/>
        <v>-815.85909361673862</v>
      </c>
      <c r="K1153" s="2">
        <f t="shared" si="181"/>
        <v>1091.6600887070397</v>
      </c>
      <c r="L1153" s="2">
        <f>SUM($K$7:$K1153)</f>
        <v>219860.12155314317</v>
      </c>
      <c r="M1153" t="str">
        <f t="shared" si="182"/>
        <v/>
      </c>
    </row>
    <row r="1154" spans="2:13" x14ac:dyDescent="0.15">
      <c r="B1154" s="4">
        <v>114.8</v>
      </c>
      <c r="C1154" s="2">
        <f t="shared" si="174"/>
        <v>2.3871627976566003</v>
      </c>
      <c r="D1154" s="2">
        <f t="shared" si="175"/>
        <v>27.854099955031156</v>
      </c>
      <c r="E1154" s="2">
        <f t="shared" si="176"/>
        <v>64.206590515606365</v>
      </c>
      <c r="F1154" s="2">
        <f t="shared" si="177"/>
        <v>-36.352490560575205</v>
      </c>
      <c r="G1154" t="str">
        <f t="shared" si="183"/>
        <v xml:space="preserve"> </v>
      </c>
      <c r="H1154" s="2">
        <f t="shared" si="178"/>
        <v>281.2196121446965</v>
      </c>
      <c r="I1154" s="2">
        <f t="shared" si="179"/>
        <v>-81.638887971417503</v>
      </c>
      <c r="J1154" s="2">
        <f t="shared" si="180"/>
        <v>-816.91866581161162</v>
      </c>
      <c r="K1154" s="2">
        <f t="shared" si="181"/>
        <v>1098.1382779563082</v>
      </c>
      <c r="L1154" s="2">
        <f>SUM($K$7:$K1154)</f>
        <v>220958.25983109948</v>
      </c>
      <c r="M1154" t="str">
        <f t="shared" si="182"/>
        <v/>
      </c>
    </row>
    <row r="1155" spans="2:13" x14ac:dyDescent="0.15">
      <c r="B1155" s="4">
        <v>114.9</v>
      </c>
      <c r="C1155" s="2">
        <f t="shared" si="174"/>
        <v>2.3072173722969183</v>
      </c>
      <c r="D1155" s="2">
        <f t="shared" si="175"/>
        <v>28.389822473908147</v>
      </c>
      <c r="E1155" s="2">
        <f t="shared" si="176"/>
        <v>64.250763126036304</v>
      </c>
      <c r="F1155" s="2">
        <f t="shared" si="177"/>
        <v>-35.860940652128157</v>
      </c>
      <c r="G1155" t="str">
        <f t="shared" si="183"/>
        <v xml:space="preserve"> </v>
      </c>
      <c r="H1155" s="2">
        <f t="shared" si="178"/>
        <v>286.51461033294947</v>
      </c>
      <c r="I1155" s="2">
        <f t="shared" si="179"/>
        <v>-81.744845190904826</v>
      </c>
      <c r="J1155" s="2">
        <f t="shared" si="180"/>
        <v>-817.97823800648473</v>
      </c>
      <c r="K1155" s="2">
        <f t="shared" si="181"/>
        <v>1104.4928483394342</v>
      </c>
      <c r="L1155" s="2">
        <f>SUM($K$7:$K1155)</f>
        <v>222062.75267943891</v>
      </c>
      <c r="M1155" t="str">
        <f t="shared" si="182"/>
        <v/>
      </c>
    </row>
    <row r="1156" spans="2:13" x14ac:dyDescent="0.15">
      <c r="B1156" s="4">
        <v>115</v>
      </c>
      <c r="C1156" s="2">
        <f t="shared" si="174"/>
        <v>2.228092888656974</v>
      </c>
      <c r="D1156" s="2">
        <f t="shared" si="175"/>
        <v>28.913099592681757</v>
      </c>
      <c r="E1156" s="2">
        <f t="shared" si="176"/>
        <v>64.294935736466243</v>
      </c>
      <c r="F1156" s="2">
        <f t="shared" si="177"/>
        <v>-35.381836143784483</v>
      </c>
      <c r="G1156" t="str">
        <f t="shared" si="183"/>
        <v xml:space="preserve"> </v>
      </c>
      <c r="H1156" s="2">
        <f t="shared" si="178"/>
        <v>291.68440504106883</v>
      </c>
      <c r="I1156" s="2">
        <f t="shared" si="179"/>
        <v>-81.850802410392106</v>
      </c>
      <c r="J1156" s="2">
        <f t="shared" si="180"/>
        <v>-819.0378102013575</v>
      </c>
      <c r="K1156" s="2">
        <f t="shared" si="181"/>
        <v>1110.7222152424263</v>
      </c>
      <c r="L1156" s="2">
        <f>SUM($K$7:$K1156)</f>
        <v>223173.47489468133</v>
      </c>
      <c r="M1156" t="str">
        <f t="shared" si="182"/>
        <v/>
      </c>
    </row>
    <row r="1157" spans="2:13" x14ac:dyDescent="0.15">
      <c r="B1157" s="4">
        <v>115.1</v>
      </c>
      <c r="C1157" s="2">
        <f t="shared" si="174"/>
        <v>2.149826164318327</v>
      </c>
      <c r="D1157" s="2">
        <f t="shared" si="175"/>
        <v>29.423781415532005</v>
      </c>
      <c r="E1157" s="2">
        <f t="shared" si="176"/>
        <v>64.339108346896168</v>
      </c>
      <c r="F1157" s="2">
        <f t="shared" si="177"/>
        <v>-34.915326931364163</v>
      </c>
      <c r="G1157" t="str">
        <f t="shared" si="183"/>
        <v xml:space="preserve"> </v>
      </c>
      <c r="H1157" s="2">
        <f t="shared" si="178"/>
        <v>296.72758343771955</v>
      </c>
      <c r="I1157" s="2">
        <f t="shared" si="179"/>
        <v>-81.9567596298794</v>
      </c>
      <c r="J1157" s="2">
        <f t="shared" si="180"/>
        <v>-820.09738239623061</v>
      </c>
      <c r="K1157" s="2">
        <f t="shared" si="181"/>
        <v>1116.82496583395</v>
      </c>
      <c r="L1157" s="2">
        <f>SUM($K$7:$K1157)</f>
        <v>224290.29986051528</v>
      </c>
      <c r="M1157" t="str">
        <f t="shared" si="182"/>
        <v/>
      </c>
    </row>
    <row r="1158" spans="2:13" x14ac:dyDescent="0.15">
      <c r="B1158" s="4">
        <v>115.2</v>
      </c>
      <c r="C1158" s="2">
        <f t="shared" si="174"/>
        <v>2.0724537123496134</v>
      </c>
      <c r="D1158" s="2">
        <f t="shared" si="175"/>
        <v>29.921735272011905</v>
      </c>
      <c r="E1158" s="2">
        <f t="shared" si="176"/>
        <v>64.383280957326122</v>
      </c>
      <c r="F1158" s="2">
        <f t="shared" si="177"/>
        <v>-34.461545685314221</v>
      </c>
      <c r="G1158" t="str">
        <f t="shared" si="183"/>
        <v xml:space="preserve"> </v>
      </c>
      <c r="H1158" s="2">
        <f t="shared" si="178"/>
        <v>301.6429052099204</v>
      </c>
      <c r="I1158" s="2">
        <f t="shared" si="179"/>
        <v>-82.062716849366709</v>
      </c>
      <c r="J1158" s="2">
        <f t="shared" si="180"/>
        <v>-821.1569545911035</v>
      </c>
      <c r="K1158" s="2">
        <f t="shared" si="181"/>
        <v>1122.799859801024</v>
      </c>
      <c r="L1158" s="2">
        <f>SUM($K$7:$K1158)</f>
        <v>225413.0997203163</v>
      </c>
      <c r="M1158" t="str">
        <f t="shared" si="182"/>
        <v/>
      </c>
    </row>
    <row r="1159" spans="2:13" x14ac:dyDescent="0.15">
      <c r="B1159" s="4">
        <v>115.3</v>
      </c>
      <c r="C1159" s="2">
        <f t="shared" si="174"/>
        <v>1.9960117215043454</v>
      </c>
      <c r="D1159" s="2">
        <f t="shared" si="175"/>
        <v>30.406845769972179</v>
      </c>
      <c r="E1159" s="2">
        <f t="shared" si="176"/>
        <v>64.427453567756046</v>
      </c>
      <c r="F1159" s="2">
        <f t="shared" si="177"/>
        <v>-34.020607797783867</v>
      </c>
      <c r="G1159" t="str">
        <f t="shared" si="183"/>
        <v xml:space="preserve"> </v>
      </c>
      <c r="H1159" s="2">
        <f t="shared" si="178"/>
        <v>306.42930288711295</v>
      </c>
      <c r="I1159" s="2">
        <f t="shared" si="179"/>
        <v>-82.168674068853989</v>
      </c>
      <c r="J1159" s="2">
        <f t="shared" si="180"/>
        <v>-822.2165267859765</v>
      </c>
      <c r="K1159" s="2">
        <f t="shared" si="181"/>
        <v>1128.6458296730893</v>
      </c>
      <c r="L1159" s="2">
        <f>SUM($K$7:$K1159)</f>
        <v>226541.7455499894</v>
      </c>
      <c r="M1159" t="str">
        <f t="shared" si="182"/>
        <v/>
      </c>
    </row>
    <row r="1160" spans="2:13" x14ac:dyDescent="0.15">
      <c r="B1160" s="4">
        <v>115.4</v>
      </c>
      <c r="C1160" s="2">
        <f t="shared" ref="C1160:C1206" si="184">SQRT(($C$1*SQRT(2)/2)^2-($C$3*COS(2*3.14*(-B1160/$C$2)))^2)-SQRT(($C$1*SQRT(2)/2)^2-$C$3^2)</f>
        <v>1.920536036407313</v>
      </c>
      <c r="D1160" s="2">
        <f t="shared" ref="D1160:D1206" si="185">$C$3*COS((2*3.14)*(($C1160-$B1160)/$C$2))</f>
        <v>30.879014807450417</v>
      </c>
      <c r="E1160" s="2">
        <f t="shared" ref="E1160:E1206" si="186">$C$3/$F$1*$B1160-($C$3*($C$2-$F$1)/$F$1)</f>
        <v>64.471626178186</v>
      </c>
      <c r="F1160" s="2">
        <f t="shared" ref="F1160:F1206" si="187">+$D1160-$E1160</f>
        <v>-33.592611370735582</v>
      </c>
      <c r="G1160" t="str">
        <f t="shared" si="183"/>
        <v xml:space="preserve"> </v>
      </c>
      <c r="H1160" s="2">
        <f t="shared" ref="H1160:H1206" si="188">(+$D1160-$D1161)*10/2+$D1161*10</f>
        <v>311.0858817568411</v>
      </c>
      <c r="I1160" s="2">
        <f t="shared" ref="I1160:I1206" si="189">-($C$3-$H$3)*$B1160/$F$2+$C$3</f>
        <v>-82.274631288341311</v>
      </c>
      <c r="J1160" s="2">
        <f t="shared" ref="J1160:J1206" si="190">(+$I1160-$I1161)*10/2+$I1161*10</f>
        <v>-823.2760989808495</v>
      </c>
      <c r="K1160" s="2">
        <f t="shared" ref="K1160:K1206" si="191">+$H1160-$J1160</f>
        <v>1134.3619807376906</v>
      </c>
      <c r="L1160" s="2">
        <f>SUM($K$7:$K1160)</f>
        <v>227676.10753072708</v>
      </c>
      <c r="M1160" t="str">
        <f t="shared" ref="M1160:M1206" si="192">IF($F$2=$G1160,$L1160,"")</f>
        <v/>
      </c>
    </row>
    <row r="1161" spans="2:13" x14ac:dyDescent="0.15">
      <c r="B1161" s="4">
        <v>115.5</v>
      </c>
      <c r="C1161" s="2">
        <f t="shared" si="184"/>
        <v>1.8460621377455055</v>
      </c>
      <c r="D1161" s="2">
        <f t="shared" si="185"/>
        <v>31.338161543917799</v>
      </c>
      <c r="E1161" s="2">
        <f t="shared" si="186"/>
        <v>64.515798788615925</v>
      </c>
      <c r="F1161" s="2">
        <f t="shared" si="187"/>
        <v>-33.177637244698126</v>
      </c>
      <c r="G1161" t="str">
        <f t="shared" si="183"/>
        <v xml:space="preserve"> </v>
      </c>
      <c r="H1161" s="2">
        <f t="shared" si="188"/>
        <v>315.61191937672248</v>
      </c>
      <c r="I1161" s="2">
        <f t="shared" si="189"/>
        <v>-82.380588507828591</v>
      </c>
      <c r="J1161" s="2">
        <f t="shared" si="190"/>
        <v>-824.33567117572238</v>
      </c>
      <c r="K1161" s="2">
        <f t="shared" si="191"/>
        <v>1139.9475905524448</v>
      </c>
      <c r="L1161" s="2">
        <f>SUM($K$7:$K1161)</f>
        <v>228816.05512127953</v>
      </c>
      <c r="M1161" t="str">
        <f t="shared" si="192"/>
        <v/>
      </c>
    </row>
    <row r="1162" spans="2:13" x14ac:dyDescent="0.15">
      <c r="B1162" s="4">
        <v>115.6</v>
      </c>
      <c r="C1162" s="2">
        <f t="shared" si="184"/>
        <v>1.7726251224781748</v>
      </c>
      <c r="D1162" s="2">
        <f t="shared" si="185"/>
        <v>31.784222331426704</v>
      </c>
      <c r="E1162" s="2">
        <f t="shared" si="186"/>
        <v>64.559971399045864</v>
      </c>
      <c r="F1162" s="2">
        <f t="shared" si="187"/>
        <v>-32.775749067619159</v>
      </c>
      <c r="G1162" t="str">
        <f t="shared" si="183"/>
        <v xml:space="preserve"> </v>
      </c>
      <c r="H1162" s="2">
        <f t="shared" si="188"/>
        <v>320.00686468879269</v>
      </c>
      <c r="I1162" s="2">
        <f t="shared" si="189"/>
        <v>-82.486545727315885</v>
      </c>
      <c r="J1162" s="2">
        <f t="shared" si="190"/>
        <v>-825.39524337059538</v>
      </c>
      <c r="K1162" s="2">
        <f t="shared" si="191"/>
        <v>1145.402108059388</v>
      </c>
      <c r="L1162" s="2">
        <f>SUM($K$7:$K1162)</f>
        <v>229961.45722933891</v>
      </c>
      <c r="M1162" t="str">
        <f t="shared" si="192"/>
        <v/>
      </c>
    </row>
    <row r="1163" spans="2:13" x14ac:dyDescent="0.15">
      <c r="B1163" s="4">
        <v>115.7</v>
      </c>
      <c r="C1163" s="2">
        <f t="shared" si="184"/>
        <v>1.7002596840829369</v>
      </c>
      <c r="D1163" s="2">
        <f t="shared" si="185"/>
        <v>32.217150606331835</v>
      </c>
      <c r="E1163" s="2">
        <f t="shared" si="186"/>
        <v>64.604144009475803</v>
      </c>
      <c r="F1163" s="2">
        <f t="shared" si="187"/>
        <v>-32.386993403143968</v>
      </c>
      <c r="G1163" t="str">
        <f t="shared" si="183"/>
        <v xml:space="preserve"> </v>
      </c>
      <c r="H1163" s="2">
        <f t="shared" si="188"/>
        <v>324.27033674364804</v>
      </c>
      <c r="I1163" s="2">
        <f t="shared" si="189"/>
        <v>-82.592502946803194</v>
      </c>
      <c r="J1163" s="2">
        <f t="shared" si="190"/>
        <v>-826.45481556546838</v>
      </c>
      <c r="K1163" s="2">
        <f t="shared" si="191"/>
        <v>1150.7251523091163</v>
      </c>
      <c r="L1163" s="2">
        <f>SUM($K$7:$K1163)</f>
        <v>231112.18238164802</v>
      </c>
      <c r="M1163" t="str">
        <f t="shared" si="192"/>
        <v/>
      </c>
    </row>
    <row r="1164" spans="2:13" x14ac:dyDescent="0.15">
      <c r="B1164" s="4">
        <v>115.8</v>
      </c>
      <c r="C1164" s="2">
        <f t="shared" si="184"/>
        <v>1.629000092853488</v>
      </c>
      <c r="D1164" s="2">
        <f t="shared" si="185"/>
        <v>32.63691674239778</v>
      </c>
      <c r="E1164" s="2">
        <f t="shared" si="186"/>
        <v>64.648316619905742</v>
      </c>
      <c r="F1164" s="2">
        <f t="shared" si="187"/>
        <v>-32.011399877507962</v>
      </c>
      <c r="G1164" t="str">
        <f t="shared" si="183"/>
        <v xml:space="preserve"> </v>
      </c>
      <c r="H1164" s="2">
        <f t="shared" si="188"/>
        <v>328.40212304313502</v>
      </c>
      <c r="I1164" s="2">
        <f t="shared" si="189"/>
        <v>-82.698460166290488</v>
      </c>
      <c r="J1164" s="2">
        <f t="shared" si="190"/>
        <v>-827.51438776034149</v>
      </c>
      <c r="K1164" s="2">
        <f t="shared" si="191"/>
        <v>1155.9165108034765</v>
      </c>
      <c r="L1164" s="2">
        <f>SUM($K$7:$K1164)</f>
        <v>232268.0988924515</v>
      </c>
      <c r="M1164" t="str">
        <f t="shared" si="192"/>
        <v/>
      </c>
    </row>
    <row r="1165" spans="2:13" x14ac:dyDescent="0.15">
      <c r="B1165" s="4">
        <v>115.9</v>
      </c>
      <c r="C1165" s="2">
        <f t="shared" si="184"/>
        <v>1.5588801762659017</v>
      </c>
      <c r="D1165" s="2">
        <f t="shared" si="185"/>
        <v>33.04350786622922</v>
      </c>
      <c r="E1165" s="2">
        <f t="shared" si="186"/>
        <v>64.692489230335681</v>
      </c>
      <c r="F1165" s="2">
        <f t="shared" si="187"/>
        <v>-31.648981364106461</v>
      </c>
      <c r="G1165" t="str">
        <f t="shared" si="183"/>
        <v xml:space="preserve"> </v>
      </c>
      <c r="H1165" s="2">
        <f t="shared" si="188"/>
        <v>332.40217751156354</v>
      </c>
      <c r="I1165" s="2">
        <f t="shared" si="189"/>
        <v>-82.804417385777796</v>
      </c>
      <c r="J1165" s="2">
        <f t="shared" si="190"/>
        <v>-828.57395995521438</v>
      </c>
      <c r="K1165" s="2">
        <f t="shared" si="191"/>
        <v>1160.9761374667778</v>
      </c>
      <c r="L1165" s="2">
        <f>SUM($K$7:$K1165)</f>
        <v>233429.07502991828</v>
      </c>
      <c r="M1165" t="str">
        <f t="shared" si="192"/>
        <v/>
      </c>
    </row>
    <row r="1166" spans="2:13" x14ac:dyDescent="0.15">
      <c r="B1166" s="4">
        <v>116</v>
      </c>
      <c r="C1166" s="2">
        <f t="shared" si="184"/>
        <v>1.489933299430632</v>
      </c>
      <c r="D1166" s="2">
        <f t="shared" si="185"/>
        <v>33.436927636083489</v>
      </c>
      <c r="E1166" s="2">
        <f t="shared" si="186"/>
        <v>64.73666184076562</v>
      </c>
      <c r="F1166" s="2">
        <f t="shared" si="187"/>
        <v>-31.299734204682132</v>
      </c>
      <c r="G1166" t="str">
        <f t="shared" si="183"/>
        <v xml:space="preserve"> </v>
      </c>
      <c r="H1166" s="2">
        <f t="shared" si="188"/>
        <v>336.27061810662076</v>
      </c>
      <c r="I1166" s="2">
        <f t="shared" si="189"/>
        <v>-82.910374605265076</v>
      </c>
      <c r="J1166" s="2">
        <f t="shared" si="190"/>
        <v>-829.63353215008715</v>
      </c>
      <c r="K1166" s="2">
        <f t="shared" si="191"/>
        <v>1165.9041502567079</v>
      </c>
      <c r="L1166" s="2">
        <f>SUM($K$7:$K1166)</f>
        <v>234594.979180175</v>
      </c>
      <c r="M1166" t="str">
        <f t="shared" si="192"/>
        <v/>
      </c>
    </row>
    <row r="1167" spans="2:13" x14ac:dyDescent="0.15">
      <c r="B1167" s="4">
        <v>116.1</v>
      </c>
      <c r="C1167" s="2">
        <f t="shared" si="184"/>
        <v>1.4221923456472467</v>
      </c>
      <c r="D1167" s="2">
        <f t="shared" si="185"/>
        <v>33.817195985240659</v>
      </c>
      <c r="E1167" s="2">
        <f t="shared" si="186"/>
        <v>64.78083445119556</v>
      </c>
      <c r="F1167" s="2">
        <f t="shared" si="187"/>
        <v>-30.963638465954901</v>
      </c>
      <c r="G1167" t="str">
        <f t="shared" si="183"/>
        <v xml:space="preserve"> </v>
      </c>
      <c r="H1167" s="2">
        <f t="shared" si="188"/>
        <v>340.00772408227976</v>
      </c>
      <c r="I1167" s="2">
        <f t="shared" si="189"/>
        <v>-83.01633182475237</v>
      </c>
      <c r="J1167" s="2">
        <f t="shared" si="190"/>
        <v>-830.69310434496026</v>
      </c>
      <c r="K1167" s="2">
        <f t="shared" si="191"/>
        <v>1170.7008284272401</v>
      </c>
      <c r="L1167" s="2">
        <f>SUM($K$7:$K1167)</f>
        <v>235765.68000860224</v>
      </c>
      <c r="M1167" t="str">
        <f t="shared" si="192"/>
        <v/>
      </c>
    </row>
    <row r="1168" spans="2:13" x14ac:dyDescent="0.15">
      <c r="B1168" s="4">
        <v>116.2</v>
      </c>
      <c r="C1168" s="2">
        <f t="shared" si="184"/>
        <v>1.3556896970796402</v>
      </c>
      <c r="D1168" s="2">
        <f t="shared" si="185"/>
        <v>34.184348831215289</v>
      </c>
      <c r="E1168" s="2">
        <f t="shared" si="186"/>
        <v>64.825007061625499</v>
      </c>
      <c r="F1168" s="2">
        <f t="shared" si="187"/>
        <v>-30.64065823041021</v>
      </c>
      <c r="G1168" t="str">
        <f t="shared" si="183"/>
        <v xml:space="preserve"> </v>
      </c>
      <c r="H1168" s="2">
        <f t="shared" si="188"/>
        <v>343.61393291704428</v>
      </c>
      <c r="I1168" s="2">
        <f t="shared" si="189"/>
        <v>-83.122289044239679</v>
      </c>
      <c r="J1168" s="2">
        <f t="shared" si="190"/>
        <v>-831.75267653983326</v>
      </c>
      <c r="K1168" s="2">
        <f t="shared" si="191"/>
        <v>1175.3666094568775</v>
      </c>
      <c r="L1168" s="2">
        <f>SUM($K$7:$K1168)</f>
        <v>236941.04661805913</v>
      </c>
      <c r="M1168" t="str">
        <f t="shared" si="192"/>
        <v/>
      </c>
    </row>
    <row r="1169" spans="2:13" x14ac:dyDescent="0.15">
      <c r="B1169" s="4">
        <v>116.3</v>
      </c>
      <c r="C1169" s="2">
        <f t="shared" si="184"/>
        <v>1.2904572155696599</v>
      </c>
      <c r="D1169" s="2">
        <f t="shared" si="185"/>
        <v>34.538437752193573</v>
      </c>
      <c r="E1169" s="2">
        <f t="shared" si="186"/>
        <v>64.869179672055438</v>
      </c>
      <c r="F1169" s="2">
        <f t="shared" si="187"/>
        <v>-30.330741919861865</v>
      </c>
      <c r="G1169" t="str">
        <f t="shared" si="183"/>
        <v xml:space="preserve"> </v>
      </c>
      <c r="H1169" s="2">
        <f t="shared" si="188"/>
        <v>347.08983692184648</v>
      </c>
      <c r="I1169" s="2">
        <f t="shared" si="189"/>
        <v>-83.228246263726973</v>
      </c>
      <c r="J1169" s="2">
        <f t="shared" si="190"/>
        <v>-832.81224873470637</v>
      </c>
      <c r="K1169" s="2">
        <f t="shared" si="191"/>
        <v>1179.9020856565528</v>
      </c>
      <c r="L1169" s="2">
        <f>SUM($K$7:$K1169)</f>
        <v>238120.94870371569</v>
      </c>
      <c r="M1169" t="str">
        <f t="shared" si="192"/>
        <v/>
      </c>
    </row>
    <row r="1170" spans="2:13" x14ac:dyDescent="0.15">
      <c r="B1170" s="4">
        <v>116.4</v>
      </c>
      <c r="C1170" s="2">
        <f t="shared" si="184"/>
        <v>1.2265262236070242</v>
      </c>
      <c r="D1170" s="2">
        <f t="shared" si="185"/>
        <v>34.879529632175732</v>
      </c>
      <c r="E1170" s="2">
        <f t="shared" si="186"/>
        <v>64.913352282485377</v>
      </c>
      <c r="F1170" s="2">
        <f t="shared" si="187"/>
        <v>-30.033822650309645</v>
      </c>
      <c r="G1170" t="str">
        <f t="shared" si="183"/>
        <v xml:space="preserve"> </v>
      </c>
      <c r="H1170" s="2">
        <f t="shared" si="188"/>
        <v>350.43617954280671</v>
      </c>
      <c r="I1170" s="2">
        <f t="shared" si="189"/>
        <v>-83.334203483214282</v>
      </c>
      <c r="J1170" s="2">
        <f t="shared" si="190"/>
        <v>-833.87182092957926</v>
      </c>
      <c r="K1170" s="2">
        <f t="shared" si="191"/>
        <v>1184.3080004723861</v>
      </c>
      <c r="L1170" s="2">
        <f>SUM($K$7:$K1170)</f>
        <v>239305.25670418807</v>
      </c>
      <c r="M1170" t="str">
        <f t="shared" si="192"/>
        <v/>
      </c>
    </row>
    <row r="1171" spans="2:13" x14ac:dyDescent="0.15">
      <c r="B1171" s="4">
        <v>116.5</v>
      </c>
      <c r="C1171" s="2">
        <f t="shared" si="184"/>
        <v>1.1639274854741331</v>
      </c>
      <c r="D1171" s="2">
        <f t="shared" si="185"/>
        <v>35.207706276385608</v>
      </c>
      <c r="E1171" s="2">
        <f t="shared" si="186"/>
        <v>64.957524892915316</v>
      </c>
      <c r="F1171" s="2">
        <f t="shared" si="187"/>
        <v>-29.749818616529708</v>
      </c>
      <c r="G1171" t="str">
        <f t="shared" si="183"/>
        <v xml:space="preserve"> </v>
      </c>
      <c r="H1171" s="2">
        <f t="shared" si="188"/>
        <v>353.65385137487948</v>
      </c>
      <c r="I1171" s="2">
        <f t="shared" si="189"/>
        <v>-83.440160702701561</v>
      </c>
      <c r="J1171" s="2">
        <f t="shared" si="190"/>
        <v>-834.93139312445203</v>
      </c>
      <c r="K1171" s="2">
        <f t="shared" si="191"/>
        <v>1188.5852444993316</v>
      </c>
      <c r="L1171" s="2">
        <f>SUM($K$7:$K1171)</f>
        <v>240493.84194868739</v>
      </c>
      <c r="M1171" t="str">
        <f t="shared" si="192"/>
        <v/>
      </c>
    </row>
    <row r="1172" spans="2:13" x14ac:dyDescent="0.15">
      <c r="B1172" s="4">
        <v>116.6</v>
      </c>
      <c r="C1172" s="2">
        <f t="shared" si="184"/>
        <v>1.1026911885838615</v>
      </c>
      <c r="D1172" s="2">
        <f t="shared" si="185"/>
        <v>35.523063998590288</v>
      </c>
      <c r="E1172" s="2">
        <f t="shared" si="186"/>
        <v>65.001697503345255</v>
      </c>
      <c r="F1172" s="2">
        <f t="shared" si="187"/>
        <v>-29.478633504754967</v>
      </c>
      <c r="G1172" t="str">
        <f t="shared" si="183"/>
        <v xml:space="preserve"> </v>
      </c>
      <c r="H1172" s="2">
        <f t="shared" si="188"/>
        <v>356.74388590313885</v>
      </c>
      <c r="I1172" s="2">
        <f t="shared" si="189"/>
        <v>-83.546117922188856</v>
      </c>
      <c r="J1172" s="2">
        <f t="shared" si="190"/>
        <v>-835.99096531932514</v>
      </c>
      <c r="K1172" s="2">
        <f t="shared" si="191"/>
        <v>1192.7348512224639</v>
      </c>
      <c r="L1172" s="2">
        <f>SUM($K$7:$K1172)</f>
        <v>241686.57679990985</v>
      </c>
      <c r="M1172" t="str">
        <f t="shared" si="192"/>
        <v/>
      </c>
    </row>
    <row r="1173" spans="2:13" x14ac:dyDescent="0.15">
      <c r="B1173" s="4">
        <v>116.7</v>
      </c>
      <c r="C1173" s="2">
        <f t="shared" si="184"/>
        <v>1.0428469250294086</v>
      </c>
      <c r="D1173" s="2">
        <f t="shared" si="185"/>
        <v>35.825713182037489</v>
      </c>
      <c r="E1173" s="2">
        <f t="shared" si="186"/>
        <v>65.045870113775194</v>
      </c>
      <c r="F1173" s="2">
        <f t="shared" si="187"/>
        <v>-29.220156931737705</v>
      </c>
      <c r="G1173" t="str">
        <f t="shared" si="183"/>
        <v xml:space="preserve"> </v>
      </c>
      <c r="H1173" s="2">
        <f t="shared" si="188"/>
        <v>359.70745498908559</v>
      </c>
      <c r="I1173" s="2">
        <f t="shared" si="189"/>
        <v>-83.652075141676164</v>
      </c>
      <c r="J1173" s="2">
        <f t="shared" si="190"/>
        <v>-837.05053751419814</v>
      </c>
      <c r="K1173" s="2">
        <f t="shared" si="191"/>
        <v>1196.7579925032837</v>
      </c>
      <c r="L1173" s="2">
        <f>SUM($K$7:$K1173)</f>
        <v>242883.33479241314</v>
      </c>
      <c r="M1173" t="str">
        <f t="shared" si="192"/>
        <v/>
      </c>
    </row>
    <row r="1174" spans="2:13" x14ac:dyDescent="0.15">
      <c r="B1174" s="4">
        <v>116.8</v>
      </c>
      <c r="C1174" s="2">
        <f t="shared" si="184"/>
        <v>0.98442367336477332</v>
      </c>
      <c r="D1174" s="2">
        <f t="shared" si="185"/>
        <v>36.11577781577963</v>
      </c>
      <c r="E1174" s="2">
        <f t="shared" si="186"/>
        <v>65.090042724205134</v>
      </c>
      <c r="F1174" s="2">
        <f t="shared" si="187"/>
        <v>-28.974264908425504</v>
      </c>
      <c r="G1174" t="str">
        <f t="shared" si="183"/>
        <v xml:space="preserve"> </v>
      </c>
      <c r="H1174" s="2">
        <f t="shared" si="188"/>
        <v>362.54586411993074</v>
      </c>
      <c r="I1174" s="2">
        <f t="shared" si="189"/>
        <v>-83.758032361163458</v>
      </c>
      <c r="J1174" s="2">
        <f t="shared" si="190"/>
        <v>-838.11010970907114</v>
      </c>
      <c r="K1174" s="2">
        <f t="shared" si="191"/>
        <v>1200.6559738290018</v>
      </c>
      <c r="L1174" s="2">
        <f>SUM($K$7:$K1174)</f>
        <v>244083.99076624215</v>
      </c>
      <c r="M1174" t="str">
        <f t="shared" si="192"/>
        <v/>
      </c>
    </row>
    <row r="1175" spans="2:13" x14ac:dyDescent="0.15">
      <c r="B1175" s="4">
        <v>116.9</v>
      </c>
      <c r="C1175" s="2">
        <f t="shared" si="184"/>
        <v>0.92744978063440442</v>
      </c>
      <c r="D1175" s="2">
        <f t="shared" si="185"/>
        <v>36.393395008206518</v>
      </c>
      <c r="E1175" s="2">
        <f t="shared" si="186"/>
        <v>65.134215334635073</v>
      </c>
      <c r="F1175" s="2">
        <f t="shared" si="187"/>
        <v>-28.740820326428555</v>
      </c>
      <c r="G1175" t="str">
        <f t="shared" si="183"/>
        <v xml:space="preserve"> </v>
      </c>
      <c r="H1175" s="2">
        <f t="shared" si="188"/>
        <v>365.26054743926096</v>
      </c>
      <c r="I1175" s="2">
        <f t="shared" si="189"/>
        <v>-83.863989580650767</v>
      </c>
      <c r="J1175" s="2">
        <f t="shared" si="190"/>
        <v>-839.16968190394414</v>
      </c>
      <c r="K1175" s="2">
        <f t="shared" si="191"/>
        <v>1204.4302293432052</v>
      </c>
      <c r="L1175" s="2">
        <f>SUM($K$7:$K1175)</f>
        <v>245288.42099558536</v>
      </c>
      <c r="M1175" t="str">
        <f t="shared" si="192"/>
        <v/>
      </c>
    </row>
    <row r="1176" spans="2:13" x14ac:dyDescent="0.15">
      <c r="B1176" s="4">
        <v>117</v>
      </c>
      <c r="C1176" s="2">
        <f t="shared" si="184"/>
        <v>0.87195294467153417</v>
      </c>
      <c r="D1176" s="2">
        <f t="shared" si="185"/>
        <v>36.658714479645674</v>
      </c>
      <c r="E1176" s="2">
        <f t="shared" si="186"/>
        <v>65.178387945065012</v>
      </c>
      <c r="F1176" s="2">
        <f t="shared" si="187"/>
        <v>-28.519673465419338</v>
      </c>
      <c r="G1176" t="str">
        <f t="shared" si="183"/>
        <v xml:space="preserve"> </v>
      </c>
      <c r="H1176" s="2">
        <f t="shared" si="188"/>
        <v>367.85306257786397</v>
      </c>
      <c r="I1176" s="2">
        <f t="shared" si="189"/>
        <v>-83.969946800138061</v>
      </c>
      <c r="J1176" s="2">
        <f t="shared" si="190"/>
        <v>-840.22925409881702</v>
      </c>
      <c r="K1176" s="2">
        <f t="shared" si="191"/>
        <v>1208.0823166766809</v>
      </c>
      <c r="L1176" s="2">
        <f>SUM($K$7:$K1176)</f>
        <v>246496.50331226204</v>
      </c>
      <c r="M1176" t="str">
        <f t="shared" si="192"/>
        <v/>
      </c>
    </row>
    <row r="1177" spans="2:13" x14ac:dyDescent="0.15">
      <c r="B1177" s="4">
        <v>117.1</v>
      </c>
      <c r="C1177" s="2">
        <f t="shared" si="184"/>
        <v>0.81796019668355768</v>
      </c>
      <c r="D1177" s="2">
        <f t="shared" si="185"/>
        <v>36.911898035927123</v>
      </c>
      <c r="E1177" s="2">
        <f t="shared" si="186"/>
        <v>65.222560555494951</v>
      </c>
      <c r="F1177" s="2">
        <f t="shared" si="187"/>
        <v>-28.310662519567828</v>
      </c>
      <c r="G1177" t="str">
        <f t="shared" si="183"/>
        <v xml:space="preserve"> </v>
      </c>
      <c r="H1177" s="2">
        <f t="shared" si="188"/>
        <v>370.32508530379107</v>
      </c>
      <c r="I1177" s="2">
        <f t="shared" si="189"/>
        <v>-84.075904019625341</v>
      </c>
      <c r="J1177" s="2">
        <f t="shared" si="190"/>
        <v>-841.28882629369002</v>
      </c>
      <c r="K1177" s="2">
        <f t="shared" si="191"/>
        <v>1211.6139115974811</v>
      </c>
      <c r="L1177" s="2">
        <f>SUM($K$7:$K1177)</f>
        <v>247708.11722385953</v>
      </c>
      <c r="M1177" t="str">
        <f t="shared" si="192"/>
        <v/>
      </c>
    </row>
    <row r="1178" spans="2:13" x14ac:dyDescent="0.15">
      <c r="B1178" s="4">
        <v>117.2</v>
      </c>
      <c r="C1178" s="2">
        <f t="shared" si="184"/>
        <v>0.76549788414362752</v>
      </c>
      <c r="D1178" s="2">
        <f t="shared" si="185"/>
        <v>37.153119024831092</v>
      </c>
      <c r="E1178" s="2">
        <f t="shared" si="186"/>
        <v>65.26673316592489</v>
      </c>
      <c r="F1178" s="2">
        <f t="shared" si="187"/>
        <v>-28.113614141093798</v>
      </c>
      <c r="G1178" t="str">
        <f t="shared" si="183"/>
        <v xml:space="preserve"> </v>
      </c>
      <c r="H1178" s="2">
        <f t="shared" si="188"/>
        <v>372.6784040109186</v>
      </c>
      <c r="I1178" s="2">
        <f t="shared" si="189"/>
        <v>-84.181861239112649</v>
      </c>
      <c r="J1178" s="2">
        <f t="shared" si="190"/>
        <v>-842.34839848856291</v>
      </c>
      <c r="K1178" s="2">
        <f t="shared" si="191"/>
        <v>1215.0268024994816</v>
      </c>
      <c r="L1178" s="2">
        <f>SUM($K$7:$K1178)</f>
        <v>248923.14402635902</v>
      </c>
      <c r="M1178" t="str">
        <f t="shared" si="192"/>
        <v/>
      </c>
    </row>
    <row r="1179" spans="2:13" x14ac:dyDescent="0.15">
      <c r="B1179" s="4">
        <v>117.3</v>
      </c>
      <c r="C1179" s="2">
        <f t="shared" si="184"/>
        <v>0.71459165400733582</v>
      </c>
      <c r="D1179" s="2">
        <f t="shared" si="185"/>
        <v>37.38256177735262</v>
      </c>
      <c r="E1179" s="2">
        <f t="shared" si="186"/>
        <v>65.310905776354829</v>
      </c>
      <c r="F1179" s="2">
        <f t="shared" si="187"/>
        <v>-27.928343999002209</v>
      </c>
      <c r="G1179" t="str">
        <f t="shared" si="183"/>
        <v xml:space="preserve"> </v>
      </c>
      <c r="H1179" s="2">
        <f t="shared" si="188"/>
        <v>374.91491406539114</v>
      </c>
      <c r="I1179" s="2">
        <f t="shared" si="189"/>
        <v>-84.287818458599943</v>
      </c>
      <c r="J1179" s="2">
        <f t="shared" si="190"/>
        <v>-843.40797068343602</v>
      </c>
      <c r="K1179" s="2">
        <f t="shared" si="191"/>
        <v>1218.3228847488272</v>
      </c>
      <c r="L1179" s="2">
        <f>SUM($K$7:$K1179)</f>
        <v>250141.46691110785</v>
      </c>
      <c r="M1179" t="str">
        <f t="shared" si="192"/>
        <v/>
      </c>
    </row>
    <row r="1180" spans="2:13" x14ac:dyDescent="0.15">
      <c r="B1180" s="4">
        <v>117.4</v>
      </c>
      <c r="C1180" s="2">
        <f t="shared" si="184"/>
        <v>0.66526643627298654</v>
      </c>
      <c r="D1180" s="2">
        <f t="shared" si="185"/>
        <v>37.600421035725603</v>
      </c>
      <c r="E1180" s="2">
        <f t="shared" si="186"/>
        <v>65.355078386784768</v>
      </c>
      <c r="F1180" s="2">
        <f t="shared" si="187"/>
        <v>-27.754657351059166</v>
      </c>
      <c r="G1180" t="str">
        <f t="shared" si="183"/>
        <v xml:space="preserve"> </v>
      </c>
      <c r="H1180" s="2">
        <f t="shared" si="188"/>
        <v>377.03661202934916</v>
      </c>
      <c r="I1180" s="2">
        <f t="shared" si="189"/>
        <v>-84.393775678087252</v>
      </c>
      <c r="J1180" s="2">
        <f t="shared" si="190"/>
        <v>-844.4675428783089</v>
      </c>
      <c r="K1180" s="2">
        <f t="shared" si="191"/>
        <v>1221.5041549076582</v>
      </c>
      <c r="L1180" s="2">
        <f>SUM($K$7:$K1180)</f>
        <v>251362.97106601551</v>
      </c>
      <c r="M1180" t="str">
        <f t="shared" si="192"/>
        <v/>
      </c>
    </row>
    <row r="1181" spans="2:13" x14ac:dyDescent="0.15">
      <c r="B1181" s="4">
        <v>117.5</v>
      </c>
      <c r="C1181" s="2">
        <f t="shared" si="184"/>
        <v>0.61754642790441494</v>
      </c>
      <c r="D1181" s="2">
        <f t="shared" si="185"/>
        <v>37.806901370144224</v>
      </c>
      <c r="E1181" s="2">
        <f t="shared" si="186"/>
        <v>65.399250997214708</v>
      </c>
      <c r="F1181" s="2">
        <f t="shared" si="187"/>
        <v>-27.592349627070483</v>
      </c>
      <c r="G1181" t="str">
        <f t="shared" si="183"/>
        <v xml:space="preserve"> </v>
      </c>
      <c r="H1181" s="2">
        <f t="shared" si="188"/>
        <v>379.04558978128796</v>
      </c>
      <c r="I1181" s="2">
        <f t="shared" si="189"/>
        <v>-84.499732897574546</v>
      </c>
      <c r="J1181" s="2">
        <f t="shared" si="190"/>
        <v>-845.5271150731819</v>
      </c>
      <c r="K1181" s="2">
        <f t="shared" si="191"/>
        <v>1224.57270485447</v>
      </c>
      <c r="L1181" s="2">
        <f>SUM($K$7:$K1181)</f>
        <v>252587.54377086999</v>
      </c>
      <c r="M1181" t="str">
        <f t="shared" si="192"/>
        <v/>
      </c>
    </row>
    <row r="1182" spans="2:13" x14ac:dyDescent="0.15">
      <c r="B1182" s="4">
        <v>117.6</v>
      </c>
      <c r="C1182" s="2">
        <f t="shared" si="184"/>
        <v>0.57145507713451593</v>
      </c>
      <c r="D1182" s="2">
        <f t="shared" si="185"/>
        <v>38.002216586113363</v>
      </c>
      <c r="E1182" s="2">
        <f t="shared" si="186"/>
        <v>65.443423607644633</v>
      </c>
      <c r="F1182" s="2">
        <f t="shared" si="187"/>
        <v>-27.44120702153127</v>
      </c>
      <c r="G1182" t="str">
        <f t="shared" si="183"/>
        <v xml:space="preserve"> </v>
      </c>
      <c r="H1182" s="2">
        <f t="shared" si="188"/>
        <v>380.94402855226338</v>
      </c>
      <c r="I1182" s="2">
        <f t="shared" si="189"/>
        <v>-84.605690117061826</v>
      </c>
      <c r="J1182" s="2">
        <f t="shared" si="190"/>
        <v>-846.5866872680549</v>
      </c>
      <c r="K1182" s="2">
        <f t="shared" si="191"/>
        <v>1227.5307158203182</v>
      </c>
      <c r="L1182" s="2">
        <f>SUM($K$7:$K1182)</f>
        <v>253815.07448669031</v>
      </c>
      <c r="M1182" t="str">
        <f t="shared" si="192"/>
        <v/>
      </c>
    </row>
    <row r="1183" spans="2:13" x14ac:dyDescent="0.15">
      <c r="B1183" s="4">
        <v>117.7</v>
      </c>
      <c r="C1183" s="2">
        <f t="shared" si="184"/>
        <v>0.52701506816791266</v>
      </c>
      <c r="D1183" s="2">
        <f t="shared" si="185"/>
        <v>38.186589124339307</v>
      </c>
      <c r="E1183" s="2">
        <f t="shared" si="186"/>
        <v>65.487596218074586</v>
      </c>
      <c r="F1183" s="2">
        <f t="shared" si="187"/>
        <v>-27.301007093735279</v>
      </c>
      <c r="G1183" t="str">
        <f t="shared" si="183"/>
        <v xml:space="preserve"> </v>
      </c>
      <c r="H1183" s="2">
        <f t="shared" si="188"/>
        <v>382.73419289693669</v>
      </c>
      <c r="I1183" s="2">
        <f t="shared" si="189"/>
        <v>-84.711647336549134</v>
      </c>
      <c r="J1183" s="2">
        <f t="shared" si="190"/>
        <v>-847.64625946292779</v>
      </c>
      <c r="K1183" s="2">
        <f t="shared" si="191"/>
        <v>1230.3804523598644</v>
      </c>
      <c r="L1183" s="2">
        <f>SUM($K$7:$K1183)</f>
        <v>255045.45493905016</v>
      </c>
      <c r="M1183" t="str">
        <f t="shared" si="192"/>
        <v/>
      </c>
    </row>
    <row r="1184" spans="2:13" x14ac:dyDescent="0.15">
      <c r="B1184" s="4">
        <v>117.8</v>
      </c>
      <c r="C1184" s="2">
        <f t="shared" si="184"/>
        <v>0.48424830630077054</v>
      </c>
      <c r="D1184" s="2">
        <f t="shared" si="185"/>
        <v>38.360249455048034</v>
      </c>
      <c r="E1184" s="2">
        <f t="shared" si="186"/>
        <v>65.531768828504511</v>
      </c>
      <c r="F1184" s="2">
        <f t="shared" si="187"/>
        <v>-27.171519373456476</v>
      </c>
      <c r="G1184" t="str">
        <f t="shared" si="183"/>
        <v xml:space="preserve"> </v>
      </c>
      <c r="H1184" s="2">
        <f t="shared" si="188"/>
        <v>384.41842461817191</v>
      </c>
      <c r="I1184" s="2">
        <f t="shared" si="189"/>
        <v>-84.817604556036429</v>
      </c>
      <c r="J1184" s="2">
        <f t="shared" si="190"/>
        <v>-848.7058316578009</v>
      </c>
      <c r="K1184" s="2">
        <f t="shared" si="191"/>
        <v>1233.1242562759728</v>
      </c>
      <c r="L1184" s="2">
        <f>SUM($K$7:$K1184)</f>
        <v>256278.57919532614</v>
      </c>
      <c r="M1184" t="str">
        <f t="shared" si="192"/>
        <v/>
      </c>
    </row>
    <row r="1185" spans="2:13" x14ac:dyDescent="0.15">
      <c r="B1185" s="4">
        <v>117.9</v>
      </c>
      <c r="C1185" s="2">
        <f t="shared" si="184"/>
        <v>0.44317590347527869</v>
      </c>
      <c r="D1185" s="2">
        <f t="shared" si="185"/>
        <v>38.523435468586342</v>
      </c>
      <c r="E1185" s="2">
        <f t="shared" si="186"/>
        <v>65.575941438934464</v>
      </c>
      <c r="F1185" s="2">
        <f t="shared" si="187"/>
        <v>-27.052505970348122</v>
      </c>
      <c r="G1185" t="str">
        <f t="shared" si="183"/>
        <v xml:space="preserve"> </v>
      </c>
      <c r="H1185" s="2">
        <f t="shared" si="188"/>
        <v>385.99913666353541</v>
      </c>
      <c r="I1185" s="2">
        <f t="shared" si="189"/>
        <v>-84.923561775523737</v>
      </c>
      <c r="J1185" s="2">
        <f t="shared" si="190"/>
        <v>-849.76540385267378</v>
      </c>
      <c r="K1185" s="2">
        <f t="shared" si="191"/>
        <v>1235.7645405162093</v>
      </c>
      <c r="L1185" s="2">
        <f>SUM($K$7:$K1185)</f>
        <v>257514.34373584235</v>
      </c>
      <c r="M1185" t="str">
        <f t="shared" si="192"/>
        <v/>
      </c>
    </row>
    <row r="1186" spans="2:13" x14ac:dyDescent="0.15">
      <c r="B1186" s="4">
        <v>118</v>
      </c>
      <c r="C1186" s="2">
        <f t="shared" si="184"/>
        <v>0.40381816428651973</v>
      </c>
      <c r="D1186" s="2">
        <f t="shared" si="185"/>
        <v>38.676391864120745</v>
      </c>
      <c r="E1186" s="2">
        <f t="shared" si="186"/>
        <v>65.620114049364389</v>
      </c>
      <c r="F1186" s="2">
        <f t="shared" si="187"/>
        <v>-26.943722185243644</v>
      </c>
      <c r="G1186" t="str">
        <f t="shared" si="183"/>
        <v xml:space="preserve"> </v>
      </c>
      <c r="H1186" s="2">
        <f t="shared" si="188"/>
        <v>387.47880701162842</v>
      </c>
      <c r="I1186" s="2">
        <f t="shared" si="189"/>
        <v>-85.029518995011031</v>
      </c>
      <c r="J1186" s="2">
        <f t="shared" si="190"/>
        <v>-850.82497604754678</v>
      </c>
      <c r="K1186" s="2">
        <f t="shared" si="191"/>
        <v>1238.3037830591752</v>
      </c>
      <c r="L1186" s="2">
        <f>SUM($K$7:$K1186)</f>
        <v>258752.64751890153</v>
      </c>
      <c r="M1186" t="str">
        <f t="shared" si="192"/>
        <v/>
      </c>
    </row>
    <row r="1187" spans="2:13" x14ac:dyDescent="0.15">
      <c r="B1187" s="4">
        <v>118.1</v>
      </c>
      <c r="C1187" s="2">
        <f t="shared" si="184"/>
        <v>0.3661945724584541</v>
      </c>
      <c r="D1187" s="2">
        <f t="shared" si="185"/>
        <v>38.819369538204931</v>
      </c>
      <c r="E1187" s="2">
        <f t="shared" si="186"/>
        <v>65.664286659794328</v>
      </c>
      <c r="F1187" s="2">
        <f t="shared" si="187"/>
        <v>-26.844917121589397</v>
      </c>
      <c r="G1187" t="str">
        <f t="shared" si="183"/>
        <v xml:space="preserve"> </v>
      </c>
      <c r="H1187" s="2">
        <f t="shared" si="188"/>
        <v>388.85997256569448</v>
      </c>
      <c r="I1187" s="2">
        <f t="shared" si="189"/>
        <v>-85.135476214498311</v>
      </c>
      <c r="J1187" s="2">
        <f t="shared" si="190"/>
        <v>-851.88454824241967</v>
      </c>
      <c r="K1187" s="2">
        <f t="shared" si="191"/>
        <v>1240.7445208081142</v>
      </c>
      <c r="L1187" s="2">
        <f>SUM($K$7:$K1187)</f>
        <v>259993.39203970964</v>
      </c>
      <c r="M1187" t="str">
        <f t="shared" si="192"/>
        <v/>
      </c>
    </row>
    <row r="1188" spans="2:13" x14ac:dyDescent="0.15">
      <c r="B1188" s="4">
        <v>118.2</v>
      </c>
      <c r="C1188" s="2">
        <f t="shared" si="184"/>
        <v>0.33032377780580191</v>
      </c>
      <c r="D1188" s="2">
        <f t="shared" si="185"/>
        <v>38.952624974933968</v>
      </c>
      <c r="E1188" s="2">
        <f t="shared" si="186"/>
        <v>65.708459270224267</v>
      </c>
      <c r="F1188" s="2">
        <f t="shared" si="187"/>
        <v>-26.755834295290299</v>
      </c>
      <c r="G1188" t="str">
        <f t="shared" si="183"/>
        <v xml:space="preserve"> </v>
      </c>
      <c r="H1188" s="2">
        <f t="shared" si="188"/>
        <v>390.14522307140481</v>
      </c>
      <c r="I1188" s="2">
        <f t="shared" si="189"/>
        <v>-85.24143343398562</v>
      </c>
      <c r="J1188" s="2">
        <f t="shared" si="190"/>
        <v>-852.94412043729267</v>
      </c>
      <c r="K1188" s="2">
        <f t="shared" si="191"/>
        <v>1243.0893435086975</v>
      </c>
      <c r="L1188" s="2">
        <f>SUM($K$7:$K1188)</f>
        <v>261236.48138321834</v>
      </c>
      <c r="M1188" t="str">
        <f t="shared" si="192"/>
        <v/>
      </c>
    </row>
    <row r="1189" spans="2:13" x14ac:dyDescent="0.15">
      <c r="B1189" s="4">
        <v>118.3</v>
      </c>
      <c r="C1189" s="2">
        <f t="shared" si="184"/>
        <v>0.29622358369810797</v>
      </c>
      <c r="D1189" s="2">
        <f t="shared" si="185"/>
        <v>39.076419639347002</v>
      </c>
      <c r="E1189" s="2">
        <f t="shared" si="186"/>
        <v>65.752631880654206</v>
      </c>
      <c r="F1189" s="2">
        <f t="shared" si="187"/>
        <v>-26.676212241307205</v>
      </c>
      <c r="G1189" t="str">
        <f t="shared" si="183"/>
        <v xml:space="preserve"> </v>
      </c>
      <c r="H1189" s="2">
        <f t="shared" si="188"/>
        <v>391.33719507512802</v>
      </c>
      <c r="I1189" s="2">
        <f t="shared" si="189"/>
        <v>-85.347390653472914</v>
      </c>
      <c r="J1189" s="2">
        <f t="shared" si="190"/>
        <v>-854.00369263216567</v>
      </c>
      <c r="K1189" s="2">
        <f t="shared" si="191"/>
        <v>1245.3408877072936</v>
      </c>
      <c r="L1189" s="2">
        <f>SUM($K$7:$K1189)</f>
        <v>262481.82227092562</v>
      </c>
      <c r="M1189" t="str">
        <f t="shared" si="192"/>
        <v/>
      </c>
    </row>
    <row r="1190" spans="2:13" x14ac:dyDescent="0.15">
      <c r="B1190" s="4">
        <v>118.4</v>
      </c>
      <c r="C1190" s="2">
        <f t="shared" si="184"/>
        <v>0.26391093504138041</v>
      </c>
      <c r="D1190" s="2">
        <f t="shared" si="185"/>
        <v>39.191019375678607</v>
      </c>
      <c r="E1190" s="2">
        <f t="shared" si="186"/>
        <v>65.796804491084146</v>
      </c>
      <c r="F1190" s="2">
        <f t="shared" si="187"/>
        <v>-26.605785115405538</v>
      </c>
      <c r="G1190" t="str">
        <f t="shared" si="183"/>
        <v xml:space="preserve"> </v>
      </c>
      <c r="H1190" s="2">
        <f t="shared" si="188"/>
        <v>392.43856593835056</v>
      </c>
      <c r="I1190" s="2">
        <f t="shared" si="189"/>
        <v>-85.453347872960222</v>
      </c>
      <c r="J1190" s="2">
        <f t="shared" si="190"/>
        <v>-855.06326482703867</v>
      </c>
      <c r="K1190" s="2">
        <f t="shared" si="191"/>
        <v>1247.5018307653893</v>
      </c>
      <c r="L1190" s="2">
        <f>SUM($K$7:$K1190)</f>
        <v>263729.32410169102</v>
      </c>
      <c r="M1190" t="str">
        <f t="shared" si="192"/>
        <v/>
      </c>
    </row>
    <row r="1191" spans="2:13" x14ac:dyDescent="0.15">
      <c r="B1191" s="4">
        <v>118.5</v>
      </c>
      <c r="C1191" s="2">
        <f t="shared" si="184"/>
        <v>0.2334019067929205</v>
      </c>
      <c r="D1191" s="2">
        <f t="shared" si="185"/>
        <v>39.29669381199151</v>
      </c>
      <c r="E1191" s="2">
        <f t="shared" si="186"/>
        <v>65.840977101514085</v>
      </c>
      <c r="F1191" s="2">
        <f t="shared" si="187"/>
        <v>-26.544283289522575</v>
      </c>
      <c r="G1191" t="str">
        <f t="shared" si="183"/>
        <v xml:space="preserve"> </v>
      </c>
      <c r="H1191" s="2">
        <f t="shared" si="188"/>
        <v>393.4520479232275</v>
      </c>
      <c r="I1191" s="2">
        <f t="shared" si="189"/>
        <v>-85.559305092447516</v>
      </c>
      <c r="J1191" s="2">
        <f t="shared" si="190"/>
        <v>-856.12283702191155</v>
      </c>
      <c r="K1191" s="2">
        <f t="shared" si="191"/>
        <v>1249.574884945139</v>
      </c>
      <c r="L1191" s="2">
        <f>SUM($K$7:$K1191)</f>
        <v>264978.89898663614</v>
      </c>
      <c r="M1191" t="str">
        <f t="shared" si="192"/>
        <v/>
      </c>
    </row>
    <row r="1192" spans="2:13" x14ac:dyDescent="0.15">
      <c r="B1192" s="4">
        <v>118.6</v>
      </c>
      <c r="C1192" s="2">
        <f t="shared" si="184"/>
        <v>0.20471169302366832</v>
      </c>
      <c r="D1192" s="2">
        <f t="shared" si="185"/>
        <v>39.393715772653984</v>
      </c>
      <c r="E1192" s="2">
        <f t="shared" si="186"/>
        <v>65.885149711944024</v>
      </c>
      <c r="F1192" s="2">
        <f t="shared" si="187"/>
        <v>-26.49143393929004</v>
      </c>
      <c r="G1192" t="str">
        <f t="shared" si="183"/>
        <v xml:space="preserve"> </v>
      </c>
      <c r="H1192" s="2">
        <f t="shared" si="188"/>
        <v>394.38038236352406</v>
      </c>
      <c r="I1192" s="2">
        <f t="shared" si="189"/>
        <v>-85.665262311934796</v>
      </c>
      <c r="J1192" s="2">
        <f t="shared" si="190"/>
        <v>-857.18240921678455</v>
      </c>
      <c r="K1192" s="2">
        <f t="shared" si="191"/>
        <v>1251.5627915803086</v>
      </c>
      <c r="L1192" s="2">
        <f>SUM($K$7:$K1192)</f>
        <v>266230.46177821647</v>
      </c>
      <c r="M1192" t="str">
        <f t="shared" si="192"/>
        <v/>
      </c>
    </row>
    <row r="1193" spans="2:13" x14ac:dyDescent="0.15">
      <c r="B1193" s="4">
        <v>118.7</v>
      </c>
      <c r="C1193" s="2">
        <f t="shared" si="184"/>
        <v>0.17785459654217561</v>
      </c>
      <c r="D1193" s="2">
        <f t="shared" si="185"/>
        <v>39.482360700050826</v>
      </c>
      <c r="E1193" s="2">
        <f t="shared" si="186"/>
        <v>65.929322322373963</v>
      </c>
      <c r="F1193" s="2">
        <f t="shared" si="187"/>
        <v>-26.446961622323137</v>
      </c>
      <c r="G1193" t="str">
        <f t="shared" si="183"/>
        <v xml:space="preserve"> </v>
      </c>
      <c r="H1193" s="2">
        <f t="shared" si="188"/>
        <v>395.22633393445119</v>
      </c>
      <c r="I1193" s="2">
        <f t="shared" si="189"/>
        <v>-85.771219531422119</v>
      </c>
      <c r="J1193" s="2">
        <f t="shared" si="190"/>
        <v>-858.24198141165755</v>
      </c>
      <c r="K1193" s="2">
        <f t="shared" si="191"/>
        <v>1253.4683153461087</v>
      </c>
      <c r="L1193" s="2">
        <f>SUM($K$7:$K1193)</f>
        <v>267483.93009356258</v>
      </c>
      <c r="M1193" t="str">
        <f t="shared" si="192"/>
        <v/>
      </c>
    </row>
    <row r="1194" spans="2:13" x14ac:dyDescent="0.15">
      <c r="B1194" s="4">
        <v>118.8</v>
      </c>
      <c r="C1194" s="2">
        <f t="shared" si="184"/>
        <v>0.15284401909396195</v>
      </c>
      <c r="D1194" s="2">
        <f t="shared" si="185"/>
        <v>39.562906086839412</v>
      </c>
      <c r="E1194" s="2">
        <f t="shared" si="186"/>
        <v>65.973494932803902</v>
      </c>
      <c r="F1194" s="2">
        <f t="shared" si="187"/>
        <v>-26.41058884596449</v>
      </c>
      <c r="G1194" t="str">
        <f t="shared" si="183"/>
        <v xml:space="preserve"> </v>
      </c>
      <c r="H1194" s="2">
        <f t="shared" si="188"/>
        <v>395.99268503411696</v>
      </c>
      <c r="I1194" s="2">
        <f t="shared" si="189"/>
        <v>-85.877176750909399</v>
      </c>
      <c r="J1194" s="2">
        <f t="shared" si="190"/>
        <v>-859.30155360653055</v>
      </c>
      <c r="K1194" s="2">
        <f t="shared" si="191"/>
        <v>1255.2942386406476</v>
      </c>
      <c r="L1194" s="2">
        <f>SUM($K$7:$K1194)</f>
        <v>268739.22433220322</v>
      </c>
      <c r="M1194" t="str">
        <f t="shared" si="192"/>
        <v/>
      </c>
    </row>
    <row r="1195" spans="2:13" x14ac:dyDescent="0.15">
      <c r="B1195" s="4">
        <v>118.9</v>
      </c>
      <c r="C1195" s="2">
        <f t="shared" si="184"/>
        <v>0.12969245214829073</v>
      </c>
      <c r="D1195" s="2">
        <f t="shared" si="185"/>
        <v>39.635630919983974</v>
      </c>
      <c r="E1195" s="2">
        <f t="shared" si="186"/>
        <v>66.017667543233841</v>
      </c>
      <c r="F1195" s="2">
        <f t="shared" si="187"/>
        <v>-26.382036623249867</v>
      </c>
      <c r="G1195" t="str">
        <f t="shared" si="183"/>
        <v xml:space="preserve"> </v>
      </c>
      <c r="H1195" s="2">
        <f t="shared" si="188"/>
        <v>396.68223028851185</v>
      </c>
      <c r="I1195" s="2">
        <f t="shared" si="189"/>
        <v>-85.983133970396707</v>
      </c>
      <c r="J1195" s="2">
        <f t="shared" si="190"/>
        <v>-860.36112580140355</v>
      </c>
      <c r="K1195" s="2">
        <f t="shared" si="191"/>
        <v>1257.0433560899155</v>
      </c>
      <c r="L1195" s="2">
        <f>SUM($K$7:$K1195)</f>
        <v>269996.26768829313</v>
      </c>
      <c r="M1195" t="str">
        <f t="shared" si="192"/>
        <v/>
      </c>
    </row>
    <row r="1196" spans="2:13" x14ac:dyDescent="0.15">
      <c r="B1196" s="4">
        <v>119</v>
      </c>
      <c r="C1196" s="2">
        <f t="shared" si="184"/>
        <v>0.10841146828549597</v>
      </c>
      <c r="D1196" s="2">
        <f t="shared" si="185"/>
        <v>39.700815137718394</v>
      </c>
      <c r="E1196" s="2">
        <f t="shared" si="186"/>
        <v>66.06184015366378</v>
      </c>
      <c r="F1196" s="2">
        <f t="shared" si="187"/>
        <v>-26.361025015945387</v>
      </c>
      <c r="G1196" t="str">
        <f t="shared" si="183"/>
        <v xml:space="preserve"> </v>
      </c>
      <c r="H1196" s="2">
        <f t="shared" si="188"/>
        <v>397.29777119112219</v>
      </c>
      <c r="I1196" s="2">
        <f t="shared" si="189"/>
        <v>-86.089091189884002</v>
      </c>
      <c r="J1196" s="2">
        <f t="shared" si="190"/>
        <v>-861.42069799627643</v>
      </c>
      <c r="K1196" s="2">
        <f t="shared" si="191"/>
        <v>1258.7184691873986</v>
      </c>
      <c r="L1196" s="2">
        <f>SUM($K$7:$K1196)</f>
        <v>271254.98615748051</v>
      </c>
      <c r="M1196" t="str">
        <f t="shared" si="192"/>
        <v/>
      </c>
    </row>
    <row r="1197" spans="2:13" x14ac:dyDescent="0.15">
      <c r="B1197" s="4">
        <v>119.1</v>
      </c>
      <c r="C1197" s="2">
        <f t="shared" si="184"/>
        <v>8.9011713195176867E-2</v>
      </c>
      <c r="D1197" s="2">
        <f t="shared" si="185"/>
        <v>39.758739100506048</v>
      </c>
      <c r="E1197" s="2">
        <f t="shared" si="186"/>
        <v>66.10601276409372</v>
      </c>
      <c r="F1197" s="2">
        <f t="shared" si="187"/>
        <v>-26.347273663587671</v>
      </c>
      <c r="G1197" t="str">
        <f t="shared" si="183"/>
        <v xml:space="preserve"> </v>
      </c>
      <c r="H1197" s="2">
        <f t="shared" si="188"/>
        <v>397.84211088743086</v>
      </c>
      <c r="I1197" s="2">
        <f t="shared" si="189"/>
        <v>-86.195048409371282</v>
      </c>
      <c r="J1197" s="2">
        <f t="shared" si="190"/>
        <v>-862.48027019114943</v>
      </c>
      <c r="K1197" s="2">
        <f t="shared" si="191"/>
        <v>1260.3223810785803</v>
      </c>
      <c r="L1197" s="2">
        <f>SUM($K$7:$K1197)</f>
        <v>272515.30853855907</v>
      </c>
      <c r="M1197" t="str">
        <f t="shared" si="192"/>
        <v/>
      </c>
    </row>
    <row r="1198" spans="2:13" x14ac:dyDescent="0.15">
      <c r="B1198" s="4">
        <v>119.2</v>
      </c>
      <c r="C1198" s="2">
        <f t="shared" si="184"/>
        <v>7.1502898296628814E-2</v>
      </c>
      <c r="D1198" s="2">
        <f t="shared" si="185"/>
        <v>39.809683076980122</v>
      </c>
      <c r="E1198" s="2">
        <f t="shared" si="186"/>
        <v>66.150185374523659</v>
      </c>
      <c r="F1198" s="2">
        <f t="shared" si="187"/>
        <v>-26.340502297543537</v>
      </c>
      <c r="G1198" t="str">
        <f t="shared" si="183"/>
        <v xml:space="preserve"> </v>
      </c>
      <c r="H1198" s="2">
        <f t="shared" si="188"/>
        <v>398.31804911371978</v>
      </c>
      <c r="I1198" s="2">
        <f t="shared" si="189"/>
        <v>-86.301005628858604</v>
      </c>
      <c r="J1198" s="2">
        <f t="shared" si="190"/>
        <v>-863.53984238602243</v>
      </c>
      <c r="K1198" s="2">
        <f t="shared" si="191"/>
        <v>1261.8578914997422</v>
      </c>
      <c r="L1198" s="2">
        <f>SUM($K$7:$K1198)</f>
        <v>273777.16643005883</v>
      </c>
      <c r="M1198" t="str">
        <f t="shared" si="192"/>
        <v/>
      </c>
    </row>
    <row r="1199" spans="2:13" x14ac:dyDescent="0.15">
      <c r="B1199" s="4">
        <v>119.3</v>
      </c>
      <c r="C1199" s="2">
        <f t="shared" si="184"/>
        <v>5.5893793991089069E-2</v>
      </c>
      <c r="D1199" s="2">
        <f t="shared" si="185"/>
        <v>39.853926745763829</v>
      </c>
      <c r="E1199" s="2">
        <f t="shared" si="186"/>
        <v>66.194357984953598</v>
      </c>
      <c r="F1199" s="2">
        <f t="shared" si="187"/>
        <v>-26.340431239189769</v>
      </c>
      <c r="G1199" t="str">
        <f t="shared" si="183"/>
        <v xml:space="preserve"> </v>
      </c>
      <c r="H1199" s="2">
        <f t="shared" si="188"/>
        <v>398.72837729874379</v>
      </c>
      <c r="I1199" s="2">
        <f t="shared" si="189"/>
        <v>-86.406962848345884</v>
      </c>
      <c r="J1199" s="2">
        <f t="shared" si="190"/>
        <v>-864.59941458089543</v>
      </c>
      <c r="K1199" s="2">
        <f t="shared" si="191"/>
        <v>1263.3277918796393</v>
      </c>
      <c r="L1199" s="2">
        <f>SUM($K$7:$K1199)</f>
        <v>275040.49422193848</v>
      </c>
      <c r="M1199" t="str">
        <f t="shared" si="192"/>
        <v/>
      </c>
    </row>
    <row r="1200" spans="2:13" x14ac:dyDescent="0.15">
      <c r="B1200" s="4">
        <v>119.4</v>
      </c>
      <c r="C1200" s="2">
        <f t="shared" si="184"/>
        <v>4.2192223554650354E-2</v>
      </c>
      <c r="D1200" s="2">
        <f t="shared" si="185"/>
        <v>39.891748713984924</v>
      </c>
      <c r="E1200" s="2">
        <f t="shared" si="186"/>
        <v>66.238530595383537</v>
      </c>
      <c r="F1200" s="2">
        <f t="shared" si="187"/>
        <v>-26.346781881398613</v>
      </c>
      <c r="G1200" t="str">
        <f t="shared" si="183"/>
        <v xml:space="preserve"> </v>
      </c>
      <c r="H1200" s="2">
        <f t="shared" si="188"/>
        <v>399.07587383599446</v>
      </c>
      <c r="I1200" s="2">
        <f t="shared" si="189"/>
        <v>-86.512920067833193</v>
      </c>
      <c r="J1200" s="2">
        <f t="shared" si="190"/>
        <v>-865.65898677576843</v>
      </c>
      <c r="K1200" s="2">
        <f t="shared" si="191"/>
        <v>1264.734860611763</v>
      </c>
      <c r="L1200" s="2">
        <f>SUM($K$7:$K1200)</f>
        <v>276305.22908255027</v>
      </c>
      <c r="M1200" t="str">
        <f t="shared" si="192"/>
        <v/>
      </c>
    </row>
    <row r="1201" spans="2:13" x14ac:dyDescent="0.15">
      <c r="B1201" s="4">
        <v>119.5</v>
      </c>
      <c r="C1201" s="2">
        <f t="shared" si="184"/>
        <v>3.0405057680539471E-2</v>
      </c>
      <c r="D1201" s="2">
        <f t="shared" si="185"/>
        <v>39.923426053213966</v>
      </c>
      <c r="E1201" s="2">
        <f t="shared" si="186"/>
        <v>66.282703205813476</v>
      </c>
      <c r="F1201" s="2">
        <f t="shared" si="187"/>
        <v>-26.35927715259951</v>
      </c>
      <c r="G1201" t="str">
        <f t="shared" si="183"/>
        <v xml:space="preserve"> </v>
      </c>
      <c r="H1201" s="2">
        <f t="shared" si="188"/>
        <v>399.36329953343255</v>
      </c>
      <c r="I1201" s="2">
        <f t="shared" si="189"/>
        <v>-86.618877287320487</v>
      </c>
      <c r="J1201" s="2">
        <f t="shared" si="190"/>
        <v>-866.71855897064142</v>
      </c>
      <c r="K1201" s="2">
        <f t="shared" si="191"/>
        <v>1266.081858504074</v>
      </c>
      <c r="L1201" s="2">
        <f>SUM($K$7:$K1201)</f>
        <v>277571.31094105437</v>
      </c>
      <c r="M1201" t="str">
        <f t="shared" si="192"/>
        <v/>
      </c>
    </row>
    <row r="1202" spans="2:13" x14ac:dyDescent="0.15">
      <c r="B1202" s="4">
        <v>119.6</v>
      </c>
      <c r="C1202" s="2">
        <f t="shared" si="184"/>
        <v>2.0538209677624764E-2</v>
      </c>
      <c r="D1202" s="2">
        <f t="shared" si="185"/>
        <v>39.949233853472535</v>
      </c>
      <c r="E1202" s="2">
        <f t="shared" si="186"/>
        <v>66.326875816243415</v>
      </c>
      <c r="F1202" s="2">
        <f t="shared" si="187"/>
        <v>-26.37764196277088</v>
      </c>
      <c r="G1202" t="str">
        <f t="shared" si="183"/>
        <v xml:space="preserve"> </v>
      </c>
      <c r="H1202" s="2">
        <f t="shared" si="188"/>
        <v>399.59339324673186</v>
      </c>
      <c r="I1202" s="2">
        <f t="shared" si="189"/>
        <v>-86.724834506807795</v>
      </c>
      <c r="J1202" s="2">
        <f t="shared" si="190"/>
        <v>-867.77813116551442</v>
      </c>
      <c r="K1202" s="2">
        <f t="shared" si="191"/>
        <v>1267.3715244122463</v>
      </c>
      <c r="L1202" s="2">
        <f>SUM($K$7:$K1202)</f>
        <v>278838.68246546661</v>
      </c>
      <c r="M1202" t="str">
        <f t="shared" si="192"/>
        <v/>
      </c>
    </row>
    <row r="1203" spans="2:13" x14ac:dyDescent="0.15">
      <c r="B1203" s="4">
        <v>119.7</v>
      </c>
      <c r="C1203" s="2">
        <f t="shared" si="184"/>
        <v>1.2596631332016273E-2</v>
      </c>
      <c r="D1203" s="2">
        <f t="shared" si="185"/>
        <v>39.969444795873834</v>
      </c>
      <c r="E1203" s="2">
        <f t="shared" si="186"/>
        <v>66.371048426673354</v>
      </c>
      <c r="F1203" s="2">
        <f t="shared" si="187"/>
        <v>-26.401603630799521</v>
      </c>
      <c r="G1203" t="str">
        <f t="shared" si="183"/>
        <v xml:space="preserve"> </v>
      </c>
      <c r="H1203" s="2">
        <f t="shared" si="188"/>
        <v>399.768867701256</v>
      </c>
      <c r="I1203" s="2">
        <f t="shared" si="189"/>
        <v>-86.830791726295089</v>
      </c>
      <c r="J1203" s="2">
        <f t="shared" si="190"/>
        <v>-868.83770336038731</v>
      </c>
      <c r="K1203" s="2">
        <f t="shared" si="191"/>
        <v>1268.6065710616433</v>
      </c>
      <c r="L1203" s="2">
        <f>SUM($K$7:$K1203)</f>
        <v>280107.28903652827</v>
      </c>
      <c r="M1203" t="str">
        <f t="shared" si="192"/>
        <v/>
      </c>
    </row>
    <row r="1204" spans="2:13" x14ac:dyDescent="0.15">
      <c r="B1204" s="4">
        <v>119.8</v>
      </c>
      <c r="C1204" s="2">
        <f t="shared" si="184"/>
        <v>6.5843094372581845E-3</v>
      </c>
      <c r="D1204" s="2">
        <f t="shared" si="185"/>
        <v>39.984328744377365</v>
      </c>
      <c r="E1204" s="2">
        <f t="shared" si="186"/>
        <v>66.415221037103294</v>
      </c>
      <c r="F1204" s="2">
        <f t="shared" si="187"/>
        <v>-26.430892292725929</v>
      </c>
      <c r="G1204" t="str">
        <f t="shared" si="183"/>
        <v xml:space="preserve"> </v>
      </c>
      <c r="H1204" s="2">
        <f t="shared" si="188"/>
        <v>399.89240550718114</v>
      </c>
      <c r="I1204" s="2">
        <f t="shared" si="189"/>
        <v>-86.936748945782369</v>
      </c>
      <c r="J1204" s="2">
        <f t="shared" si="190"/>
        <v>-869.89727555526031</v>
      </c>
      <c r="K1204" s="2">
        <f t="shared" si="191"/>
        <v>1269.7896810624416</v>
      </c>
      <c r="L1204" s="2">
        <f>SUM($K$7:$K1204)</f>
        <v>281377.07871759072</v>
      </c>
      <c r="M1204" t="str">
        <f t="shared" si="192"/>
        <v/>
      </c>
    </row>
    <row r="1205" spans="2:13" x14ac:dyDescent="0.15">
      <c r="B1205" s="4">
        <v>119.9</v>
      </c>
      <c r="C1205" s="2">
        <f t="shared" si="184"/>
        <v>2.5042629977605202E-3</v>
      </c>
      <c r="D1205" s="2">
        <f t="shared" si="185"/>
        <v>39.994152357058866</v>
      </c>
      <c r="E1205" s="2">
        <f t="shared" si="186"/>
        <v>66.459393647533233</v>
      </c>
      <c r="F1205" s="2">
        <f t="shared" si="187"/>
        <v>-26.465241290474367</v>
      </c>
      <c r="G1205" t="str">
        <f t="shared" si="183"/>
        <v xml:space="preserve"> </v>
      </c>
      <c r="H1205" s="2">
        <f t="shared" si="188"/>
        <v>399.96665537139063</v>
      </c>
      <c r="I1205" s="2">
        <f t="shared" si="189"/>
        <v>-87.042706165269692</v>
      </c>
      <c r="J1205" s="2">
        <f t="shared" si="190"/>
        <v>-870.95684775013331</v>
      </c>
      <c r="K1205" s="2">
        <f t="shared" si="191"/>
        <v>1270.9235031215239</v>
      </c>
      <c r="L1205" s="2">
        <f>SUM($K$7:$K1205)</f>
        <v>282648.00222071225</v>
      </c>
      <c r="M1205" t="str">
        <f t="shared" si="192"/>
        <v/>
      </c>
    </row>
    <row r="1206" spans="2:13" x14ac:dyDescent="0.15">
      <c r="B1206" s="4">
        <v>120</v>
      </c>
      <c r="C1206" s="2">
        <f t="shared" si="184"/>
        <v>3.5854110950594986E-4</v>
      </c>
      <c r="D1206" s="2">
        <f t="shared" si="185"/>
        <v>39.999178717219259</v>
      </c>
      <c r="E1206" s="2">
        <f t="shared" si="186"/>
        <v>66.503566257963172</v>
      </c>
      <c r="F1206" s="2">
        <f t="shared" si="187"/>
        <v>-26.504387540743913</v>
      </c>
      <c r="G1206" t="str">
        <f t="shared" si="183"/>
        <v xml:space="preserve"> </v>
      </c>
      <c r="H1206" s="2">
        <f t="shared" si="188"/>
        <v>199.99589358609629</v>
      </c>
      <c r="I1206" s="2">
        <f t="shared" si="189"/>
        <v>-87.148663384756972</v>
      </c>
      <c r="J1206" s="2">
        <f t="shared" si="190"/>
        <v>-435.74331692378485</v>
      </c>
      <c r="K1206" s="2">
        <f t="shared" si="191"/>
        <v>635.7392105098811</v>
      </c>
      <c r="L1206" s="2">
        <f>SUM($K$7:$K1206)</f>
        <v>283283.74143122212</v>
      </c>
      <c r="M1206" t="str">
        <f t="shared" si="192"/>
        <v/>
      </c>
    </row>
    <row r="1207" spans="2:13" x14ac:dyDescent="0.15">
      <c r="E1207" s="2"/>
    </row>
    <row r="1208" spans="2:13" x14ac:dyDescent="0.15">
      <c r="E1208" s="2"/>
    </row>
    <row r="1209" spans="2:13" x14ac:dyDescent="0.15">
      <c r="E1209" s="2"/>
    </row>
    <row r="1210" spans="2:13" x14ac:dyDescent="0.15">
      <c r="E1210" s="2"/>
    </row>
    <row r="1211" spans="2:13" x14ac:dyDescent="0.15">
      <c r="E1211" s="2"/>
    </row>
    <row r="1212" spans="2:13" x14ac:dyDescent="0.15">
      <c r="E1212" s="2"/>
    </row>
    <row r="1213" spans="2:13" x14ac:dyDescent="0.15">
      <c r="E1213" s="2"/>
    </row>
    <row r="1214" spans="2:13" x14ac:dyDescent="0.15">
      <c r="E1214" s="2"/>
    </row>
    <row r="1215" spans="2:13" x14ac:dyDescent="0.15">
      <c r="E1215" s="2"/>
    </row>
    <row r="1216" spans="2:13" x14ac:dyDescent="0.15">
      <c r="E1216" s="2"/>
    </row>
    <row r="1217" spans="5:5" x14ac:dyDescent="0.15">
      <c r="E1217" s="2"/>
    </row>
    <row r="1218" spans="5:5" x14ac:dyDescent="0.15">
      <c r="E1218" s="2"/>
    </row>
    <row r="1219" spans="5:5" x14ac:dyDescent="0.15">
      <c r="E1219" s="2"/>
    </row>
    <row r="1220" spans="5:5" x14ac:dyDescent="0.15">
      <c r="E1220" s="2"/>
    </row>
    <row r="1221" spans="5:5" x14ac:dyDescent="0.15">
      <c r="E1221" s="2"/>
    </row>
    <row r="1222" spans="5:5" x14ac:dyDescent="0.15">
      <c r="E1222" s="2"/>
    </row>
    <row r="1223" spans="5:5" x14ac:dyDescent="0.15">
      <c r="E1223" s="2"/>
    </row>
    <row r="1224" spans="5:5" x14ac:dyDescent="0.15">
      <c r="E1224" s="2"/>
    </row>
    <row r="1225" spans="5:5" x14ac:dyDescent="0.15">
      <c r="E1225" s="2"/>
    </row>
    <row r="1226" spans="5:5" x14ac:dyDescent="0.15">
      <c r="E1226" s="2"/>
    </row>
    <row r="1227" spans="5:5" x14ac:dyDescent="0.15">
      <c r="E1227" s="2"/>
    </row>
    <row r="1228" spans="5:5" x14ac:dyDescent="0.15">
      <c r="E1228" s="2"/>
    </row>
    <row r="1229" spans="5:5" x14ac:dyDescent="0.15">
      <c r="E1229" s="2"/>
    </row>
    <row r="1230" spans="5:5" x14ac:dyDescent="0.15">
      <c r="E1230" s="2"/>
    </row>
    <row r="1231" spans="5:5" x14ac:dyDescent="0.15">
      <c r="E1231" s="2"/>
    </row>
    <row r="1232" spans="5:5" x14ac:dyDescent="0.15">
      <c r="E1232" s="2"/>
    </row>
    <row r="1233" spans="5:5" x14ac:dyDescent="0.15">
      <c r="E1233" s="2"/>
    </row>
    <row r="1234" spans="5:5" x14ac:dyDescent="0.15">
      <c r="E1234" s="2"/>
    </row>
    <row r="1235" spans="5:5" x14ac:dyDescent="0.15">
      <c r="E1235" s="2"/>
    </row>
    <row r="1236" spans="5:5" x14ac:dyDescent="0.15">
      <c r="E1236" s="2"/>
    </row>
    <row r="1237" spans="5:5" x14ac:dyDescent="0.15">
      <c r="E1237" s="2"/>
    </row>
    <row r="1238" spans="5:5" x14ac:dyDescent="0.15">
      <c r="E1238" s="2"/>
    </row>
    <row r="1239" spans="5:5" x14ac:dyDescent="0.15">
      <c r="E1239" s="2"/>
    </row>
    <row r="1240" spans="5:5" x14ac:dyDescent="0.15">
      <c r="E1240" s="2"/>
    </row>
    <row r="1241" spans="5:5" x14ac:dyDescent="0.15">
      <c r="E1241" s="2"/>
    </row>
    <row r="1242" spans="5:5" x14ac:dyDescent="0.15">
      <c r="E1242" s="2"/>
    </row>
    <row r="1243" spans="5:5" x14ac:dyDescent="0.15">
      <c r="E1243" s="2"/>
    </row>
    <row r="1244" spans="5:5" x14ac:dyDescent="0.15">
      <c r="E1244" s="2"/>
    </row>
    <row r="1245" spans="5:5" x14ac:dyDescent="0.15">
      <c r="E1245" s="2"/>
    </row>
    <row r="1246" spans="5:5" x14ac:dyDescent="0.15">
      <c r="E1246" s="2"/>
    </row>
    <row r="1247" spans="5:5" x14ac:dyDescent="0.15">
      <c r="E1247" s="2"/>
    </row>
    <row r="1248" spans="5:5" x14ac:dyDescent="0.15">
      <c r="E1248" s="2"/>
    </row>
    <row r="1249" spans="5:5" x14ac:dyDescent="0.15">
      <c r="E1249" s="2"/>
    </row>
    <row r="1250" spans="5:5" x14ac:dyDescent="0.15">
      <c r="E1250" s="2"/>
    </row>
    <row r="1251" spans="5:5" x14ac:dyDescent="0.15">
      <c r="E1251" s="2"/>
    </row>
    <row r="1252" spans="5:5" x14ac:dyDescent="0.15">
      <c r="E1252" s="2"/>
    </row>
    <row r="1253" spans="5:5" x14ac:dyDescent="0.15">
      <c r="E1253" s="2"/>
    </row>
    <row r="1254" spans="5:5" x14ac:dyDescent="0.15">
      <c r="E1254" s="2"/>
    </row>
    <row r="1255" spans="5:5" x14ac:dyDescent="0.15">
      <c r="E1255" s="2"/>
    </row>
    <row r="1256" spans="5:5" x14ac:dyDescent="0.15">
      <c r="E1256" s="2"/>
    </row>
    <row r="1257" spans="5:5" x14ac:dyDescent="0.15">
      <c r="E1257" s="2"/>
    </row>
    <row r="1258" spans="5:5" x14ac:dyDescent="0.15">
      <c r="E1258" s="2"/>
    </row>
    <row r="1259" spans="5:5" x14ac:dyDescent="0.15">
      <c r="E1259" s="2"/>
    </row>
    <row r="1260" spans="5:5" x14ac:dyDescent="0.15">
      <c r="E1260" s="2"/>
    </row>
    <row r="1261" spans="5:5" x14ac:dyDescent="0.15">
      <c r="E1261" s="2"/>
    </row>
    <row r="1262" spans="5:5" x14ac:dyDescent="0.15">
      <c r="E1262" s="2"/>
    </row>
    <row r="1263" spans="5:5" x14ac:dyDescent="0.15">
      <c r="E1263" s="2"/>
    </row>
    <row r="1264" spans="5:5" x14ac:dyDescent="0.15">
      <c r="E1264" s="2"/>
    </row>
    <row r="1265" spans="5:5" x14ac:dyDescent="0.15">
      <c r="E1265" s="2"/>
    </row>
    <row r="1266" spans="5:5" x14ac:dyDescent="0.15">
      <c r="E1266" s="2"/>
    </row>
    <row r="1267" spans="5:5" x14ac:dyDescent="0.15">
      <c r="E1267" s="2"/>
    </row>
    <row r="1268" spans="5:5" x14ac:dyDescent="0.15">
      <c r="E1268" s="2"/>
    </row>
    <row r="1269" spans="5:5" x14ac:dyDescent="0.15">
      <c r="E1269" s="2"/>
    </row>
    <row r="1270" spans="5:5" x14ac:dyDescent="0.15">
      <c r="E1270" s="2"/>
    </row>
    <row r="1271" spans="5:5" x14ac:dyDescent="0.15">
      <c r="E1271" s="2"/>
    </row>
    <row r="1272" spans="5:5" x14ac:dyDescent="0.15">
      <c r="E1272" s="2"/>
    </row>
    <row r="1273" spans="5:5" x14ac:dyDescent="0.15">
      <c r="E1273" s="2"/>
    </row>
    <row r="1274" spans="5:5" x14ac:dyDescent="0.15">
      <c r="E1274" s="2"/>
    </row>
    <row r="1275" spans="5:5" x14ac:dyDescent="0.15">
      <c r="E1275" s="2"/>
    </row>
    <row r="1276" spans="5:5" x14ac:dyDescent="0.15">
      <c r="E1276" s="2"/>
    </row>
    <row r="1277" spans="5:5" x14ac:dyDescent="0.15">
      <c r="E1277" s="2"/>
    </row>
    <row r="1278" spans="5:5" x14ac:dyDescent="0.15">
      <c r="E1278" s="2"/>
    </row>
    <row r="1279" spans="5:5" x14ac:dyDescent="0.15">
      <c r="E1279" s="2"/>
    </row>
    <row r="1280" spans="5:5" x14ac:dyDescent="0.15">
      <c r="E1280" s="2"/>
    </row>
    <row r="1281" spans="5:5" x14ac:dyDescent="0.15">
      <c r="E1281" s="2"/>
    </row>
  </sheetData>
  <phoneticPr fontId="1"/>
  <conditionalFormatting sqref="F6:F1206">
    <cfRule type="cellIs" dxfId="2" priority="1" operator="between">
      <formula>-0.01</formula>
      <formula>0.01</formula>
    </cfRule>
    <cfRule type="cellIs" dxfId="1" priority="2" operator="between">
      <formula>-0.01</formula>
      <formula>0.01</formula>
    </cfRule>
    <cfRule type="cellIs" dxfId="0" priority="3" operator="between">
      <formula>0.1</formula>
      <formula>-0.1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C8" sqref="C8"/>
    </sheetView>
  </sheetViews>
  <sheetFormatPr defaultRowHeight="13.5" x14ac:dyDescent="0.15"/>
  <sheetData>
    <row r="1" spans="1:2" x14ac:dyDescent="0.15">
      <c r="A1" t="s">
        <v>30</v>
      </c>
      <c r="B1">
        <v>130</v>
      </c>
    </row>
    <row r="2" spans="1:2" x14ac:dyDescent="0.15">
      <c r="A2" t="s">
        <v>32</v>
      </c>
      <c r="B2">
        <v>40</v>
      </c>
    </row>
    <row r="4" spans="1:2" x14ac:dyDescent="0.15">
      <c r="A4" t="s">
        <v>31</v>
      </c>
      <c r="B4" t="s">
        <v>40</v>
      </c>
    </row>
    <row r="5" spans="1:2" x14ac:dyDescent="0.15">
      <c r="A5">
        <v>60</v>
      </c>
      <c r="B5">
        <v>48798</v>
      </c>
    </row>
    <row r="6" spans="1:2" x14ac:dyDescent="0.15">
      <c r="A6">
        <v>65</v>
      </c>
      <c r="B6">
        <v>58311</v>
      </c>
    </row>
    <row r="7" spans="1:2" x14ac:dyDescent="0.15">
      <c r="A7">
        <v>70</v>
      </c>
      <c r="B7">
        <v>69398</v>
      </c>
    </row>
    <row r="8" spans="1:2" x14ac:dyDescent="0.15">
      <c r="A8">
        <v>75</v>
      </c>
      <c r="B8">
        <v>79406</v>
      </c>
    </row>
    <row r="9" spans="1:2" x14ac:dyDescent="0.15">
      <c r="A9">
        <v>80</v>
      </c>
      <c r="B9">
        <v>90874</v>
      </c>
    </row>
    <row r="10" spans="1:2" x14ac:dyDescent="0.15">
      <c r="A10">
        <v>85</v>
      </c>
      <c r="B10">
        <v>103776</v>
      </c>
    </row>
    <row r="11" spans="1:2" x14ac:dyDescent="0.15">
      <c r="A11">
        <v>90</v>
      </c>
      <c r="B11">
        <v>116785</v>
      </c>
    </row>
    <row r="12" spans="1:2" x14ac:dyDescent="0.15">
      <c r="A12">
        <v>95</v>
      </c>
      <c r="B12">
        <v>129874</v>
      </c>
    </row>
    <row r="13" spans="1:2" x14ac:dyDescent="0.15">
      <c r="A13">
        <v>100</v>
      </c>
      <c r="B13">
        <v>144348</v>
      </c>
    </row>
    <row r="14" spans="1:2" x14ac:dyDescent="0.15">
      <c r="A14">
        <v>105</v>
      </c>
      <c r="B14">
        <v>158869</v>
      </c>
    </row>
    <row r="15" spans="1:2" x14ac:dyDescent="0.15">
      <c r="A15">
        <v>110</v>
      </c>
      <c r="B15">
        <v>174759</v>
      </c>
    </row>
    <row r="16" spans="1:2" x14ac:dyDescent="0.15">
      <c r="A16">
        <v>115</v>
      </c>
      <c r="B16">
        <v>190670</v>
      </c>
    </row>
    <row r="17" spans="1:25" x14ac:dyDescent="0.15">
      <c r="A17">
        <v>120</v>
      </c>
      <c r="B17">
        <v>206586</v>
      </c>
    </row>
    <row r="22" spans="1:25" x14ac:dyDescent="0.15">
      <c r="A22" t="s">
        <v>43</v>
      </c>
      <c r="B22">
        <v>20</v>
      </c>
      <c r="N22" t="s">
        <v>43</v>
      </c>
      <c r="O22">
        <v>30</v>
      </c>
      <c r="X22" t="s">
        <v>48</v>
      </c>
      <c r="Y22">
        <v>4</v>
      </c>
    </row>
    <row r="23" spans="1:25" x14ac:dyDescent="0.15">
      <c r="A23" t="s">
        <v>31</v>
      </c>
      <c r="B23">
        <v>60</v>
      </c>
      <c r="N23" t="s">
        <v>45</v>
      </c>
      <c r="O23">
        <v>60</v>
      </c>
      <c r="X23" t="s">
        <v>49</v>
      </c>
      <c r="Y23">
        <v>110</v>
      </c>
    </row>
    <row r="25" spans="1:25" x14ac:dyDescent="0.15">
      <c r="A25" t="s">
        <v>33</v>
      </c>
      <c r="B25" t="s">
        <v>40</v>
      </c>
      <c r="N25" t="s">
        <v>46</v>
      </c>
      <c r="O25" t="s">
        <v>47</v>
      </c>
      <c r="X25" t="s">
        <v>50</v>
      </c>
      <c r="Y25" t="s">
        <v>51</v>
      </c>
    </row>
    <row r="26" spans="1:25" x14ac:dyDescent="0.15">
      <c r="A26">
        <v>90</v>
      </c>
      <c r="B26">
        <v>39531</v>
      </c>
      <c r="N26">
        <v>90</v>
      </c>
      <c r="O26">
        <v>54318</v>
      </c>
      <c r="X26">
        <v>90</v>
      </c>
      <c r="Y26">
        <v>240240</v>
      </c>
    </row>
    <row r="27" spans="1:25" x14ac:dyDescent="0.15">
      <c r="A27">
        <v>95</v>
      </c>
      <c r="B27">
        <v>37920</v>
      </c>
      <c r="N27">
        <v>100</v>
      </c>
      <c r="O27">
        <v>50672</v>
      </c>
      <c r="X27">
        <v>95</v>
      </c>
      <c r="Y27">
        <v>227610</v>
      </c>
    </row>
    <row r="28" spans="1:25" x14ac:dyDescent="0.15">
      <c r="A28">
        <v>100</v>
      </c>
      <c r="B28">
        <v>36276</v>
      </c>
      <c r="N28">
        <v>110</v>
      </c>
      <c r="O28">
        <v>46890</v>
      </c>
      <c r="X28">
        <v>100</v>
      </c>
      <c r="Y28">
        <v>216064</v>
      </c>
    </row>
    <row r="29" spans="1:25" x14ac:dyDescent="0.15">
      <c r="A29">
        <v>105</v>
      </c>
      <c r="B29">
        <v>34612</v>
      </c>
      <c r="N29">
        <v>120</v>
      </c>
      <c r="O29">
        <v>43897</v>
      </c>
      <c r="X29">
        <v>105</v>
      </c>
      <c r="Y29">
        <v>207337</v>
      </c>
    </row>
    <row r="30" spans="1:25" x14ac:dyDescent="0.15">
      <c r="A30">
        <v>110</v>
      </c>
      <c r="B30">
        <v>33401</v>
      </c>
      <c r="N30">
        <v>130</v>
      </c>
      <c r="O30">
        <v>41551</v>
      </c>
      <c r="X30">
        <v>110</v>
      </c>
      <c r="Y30">
        <v>199910</v>
      </c>
    </row>
    <row r="31" spans="1:25" x14ac:dyDescent="0.15">
      <c r="A31">
        <v>115</v>
      </c>
      <c r="B31">
        <v>32159</v>
      </c>
      <c r="N31">
        <v>140</v>
      </c>
      <c r="O31">
        <v>39092</v>
      </c>
      <c r="X31">
        <v>115</v>
      </c>
      <c r="Y31">
        <v>192327</v>
      </c>
    </row>
    <row r="32" spans="1:25" x14ac:dyDescent="0.15">
      <c r="A32">
        <v>120</v>
      </c>
      <c r="B32">
        <v>30891</v>
      </c>
      <c r="N32">
        <v>150</v>
      </c>
      <c r="O32">
        <v>37160</v>
      </c>
      <c r="X32">
        <v>120</v>
      </c>
      <c r="Y32">
        <v>186092</v>
      </c>
    </row>
    <row r="33" spans="1:25" x14ac:dyDescent="0.15">
      <c r="A33">
        <v>125</v>
      </c>
      <c r="B33">
        <v>30042</v>
      </c>
      <c r="N33">
        <v>160</v>
      </c>
      <c r="O33">
        <v>35108</v>
      </c>
      <c r="X33">
        <v>125</v>
      </c>
      <c r="Y33">
        <v>179773</v>
      </c>
    </row>
    <row r="34" spans="1:25" x14ac:dyDescent="0.15">
      <c r="A34">
        <v>130</v>
      </c>
      <c r="B34">
        <v>29163</v>
      </c>
      <c r="N34">
        <v>170</v>
      </c>
      <c r="O34">
        <v>33493</v>
      </c>
      <c r="X34">
        <v>130</v>
      </c>
      <c r="Y34">
        <v>174759</v>
      </c>
    </row>
    <row r="35" spans="1:25" x14ac:dyDescent="0.15">
      <c r="N35">
        <v>180</v>
      </c>
      <c r="O35">
        <v>32265</v>
      </c>
      <c r="X35">
        <v>135</v>
      </c>
      <c r="Y35">
        <v>169674</v>
      </c>
    </row>
    <row r="36" spans="1:25" x14ac:dyDescent="0.15">
      <c r="N36">
        <v>190</v>
      </c>
      <c r="O36">
        <v>30903</v>
      </c>
      <c r="X36">
        <v>140</v>
      </c>
      <c r="Y36">
        <v>164550</v>
      </c>
    </row>
    <row r="37" spans="1:25" x14ac:dyDescent="0.15">
      <c r="N37">
        <v>200</v>
      </c>
      <c r="O37">
        <v>29432</v>
      </c>
    </row>
    <row r="40" spans="1:25" x14ac:dyDescent="0.15">
      <c r="A40" t="s">
        <v>41</v>
      </c>
      <c r="B40">
        <v>130</v>
      </c>
    </row>
    <row r="41" spans="1:25" x14ac:dyDescent="0.15">
      <c r="A41" t="s">
        <v>42</v>
      </c>
      <c r="B41">
        <v>110</v>
      </c>
    </row>
    <row r="43" spans="1:25" x14ac:dyDescent="0.15">
      <c r="A43" t="s">
        <v>43</v>
      </c>
      <c r="B43" t="s">
        <v>44</v>
      </c>
    </row>
    <row r="44" spans="1:25" x14ac:dyDescent="0.15">
      <c r="A44">
        <v>20</v>
      </c>
      <c r="B44">
        <v>91406</v>
      </c>
    </row>
    <row r="45" spans="1:25" x14ac:dyDescent="0.15">
      <c r="A45">
        <v>25</v>
      </c>
      <c r="B45">
        <v>113928</v>
      </c>
    </row>
    <row r="46" spans="1:25" x14ac:dyDescent="0.15">
      <c r="A46">
        <v>30</v>
      </c>
      <c r="B46">
        <v>134767</v>
      </c>
    </row>
    <row r="47" spans="1:25" x14ac:dyDescent="0.15">
      <c r="A47">
        <v>35</v>
      </c>
      <c r="B47">
        <v>155784</v>
      </c>
    </row>
    <row r="48" spans="1:25" x14ac:dyDescent="0.15">
      <c r="A48">
        <v>40</v>
      </c>
      <c r="B48">
        <v>174759</v>
      </c>
    </row>
    <row r="49" spans="1:2" x14ac:dyDescent="0.15">
      <c r="A49">
        <v>45</v>
      </c>
      <c r="B49">
        <v>192168</v>
      </c>
    </row>
    <row r="50" spans="1:2" x14ac:dyDescent="0.15">
      <c r="A50">
        <v>50</v>
      </c>
      <c r="B50">
        <v>207130</v>
      </c>
    </row>
  </sheetData>
  <sortState ref="A26:B34">
    <sortCondition ref="A26"/>
  </sortState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石突軌跡</vt:lpstr>
      <vt:lpstr>死角</vt:lpstr>
      <vt:lpstr>面積の変化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</dc:creator>
  <cp:lastModifiedBy>TANABE</cp:lastModifiedBy>
  <cp:lastPrinted>2015-05-27T02:02:26Z</cp:lastPrinted>
  <dcterms:created xsi:type="dcterms:W3CDTF">2013-12-27T14:19:49Z</dcterms:created>
  <dcterms:modified xsi:type="dcterms:W3CDTF">2016-02-24T10:58:58Z</dcterms:modified>
</cp:coreProperties>
</file>